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ira\Desktop\"/>
    </mc:Choice>
  </mc:AlternateContent>
  <bookViews>
    <workbookView xWindow="0" yWindow="0" windowWidth="20490" windowHeight="7755"/>
  </bookViews>
  <sheets>
    <sheet name="DESPESAS COVID 19 " sheetId="3" r:id="rId1"/>
  </sheets>
  <definedNames>
    <definedName name="_xlnm._FilterDatabase" localSheetId="0" hidden="1">'DESPESAS COVID 19 '!$A$1:$M$64</definedName>
  </definedNames>
  <calcPr calcId="152511"/>
  <customWorkbookViews>
    <customWorkbookView name="Filtro 1" guid="{A762406B-241A-480E-82E5-1963C8FA2AC0}" maximized="1" windowWidth="0" windowHeight="0" activeSheetId="0"/>
  </customWorkbookViews>
</workbook>
</file>

<file path=xl/calcChain.xml><?xml version="1.0" encoding="utf-8"?>
<calcChain xmlns="http://schemas.openxmlformats.org/spreadsheetml/2006/main">
  <c r="M62" i="3" l="1"/>
  <c r="L62" i="3"/>
  <c r="K62" i="3"/>
  <c r="J62" i="3"/>
  <c r="I62" i="3"/>
  <c r="H62" i="3"/>
  <c r="M55" i="3"/>
  <c r="L46" i="3" l="1"/>
  <c r="M46" i="3" s="1"/>
  <c r="J15" i="3" l="1"/>
  <c r="M51" i="3" l="1"/>
  <c r="L45" i="3"/>
  <c r="K43" i="3" l="1"/>
  <c r="M43" i="3"/>
  <c r="M49" i="3"/>
  <c r="M47" i="3"/>
  <c r="M48" i="3"/>
  <c r="M3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40" i="3"/>
  <c r="M41" i="3"/>
  <c r="M42" i="3"/>
  <c r="M44" i="3"/>
  <c r="M45" i="3"/>
  <c r="M2" i="3"/>
</calcChain>
</file>

<file path=xl/sharedStrings.xml><?xml version="1.0" encoding="utf-8"?>
<sst xmlns="http://schemas.openxmlformats.org/spreadsheetml/2006/main" count="378" uniqueCount="256">
  <si>
    <t>OBJETO</t>
  </si>
  <si>
    <t>FORNECEDOR</t>
  </si>
  <si>
    <t>CNPJ / CPF</t>
  </si>
  <si>
    <t>2260/20</t>
  </si>
  <si>
    <t>2264/20</t>
  </si>
  <si>
    <t>2265/20</t>
  </si>
  <si>
    <t>2266/20</t>
  </si>
  <si>
    <t>2267/20</t>
  </si>
  <si>
    <t>2269/20</t>
  </si>
  <si>
    <t>2333/20</t>
  </si>
  <si>
    <t>2334/20</t>
  </si>
  <si>
    <t>3295/20</t>
  </si>
  <si>
    <t>2345/20</t>
  </si>
  <si>
    <t>Sérgio's Publicidades e Jornalismo Ltda</t>
  </si>
  <si>
    <t>Rádio FM Vale do Piracicaba Ltda</t>
  </si>
  <si>
    <t>Rádio Cultura de Monlevade Ltda</t>
  </si>
  <si>
    <t>Fundação Educativa e Cultural Germin Loureiro</t>
  </si>
  <si>
    <t>Douglas de Fátima dos Santos</t>
  </si>
  <si>
    <t>Varley Souza</t>
  </si>
  <si>
    <t>Pedro Henrique Ferreira Domingues</t>
  </si>
  <si>
    <t>Luciele Abrantes Rossi</t>
  </si>
  <si>
    <t>Evap Esquadrias,Vidros e Aluminio Ltda</t>
  </si>
  <si>
    <t>18.096.707/0001-09</t>
  </si>
  <si>
    <t>03.266.114/0001-76</t>
  </si>
  <si>
    <t>23.942.360/0001-08</t>
  </si>
  <si>
    <t>71.002.448/0001-92</t>
  </si>
  <si>
    <t>04.112.473/0001-56</t>
  </si>
  <si>
    <t>14.937.097/0001-78</t>
  </si>
  <si>
    <t>23.757.370/0001-73</t>
  </si>
  <si>
    <t>16.861.821/0001-52</t>
  </si>
  <si>
    <t>26.921.036/0001-00</t>
  </si>
  <si>
    <t>07.495.835/0001-09</t>
  </si>
  <si>
    <t>Veiculação campanha Coronavirus</t>
  </si>
  <si>
    <t>Veiculação campanha Coronavirus-Carro de Som</t>
  </si>
  <si>
    <t>Locação de grades</t>
  </si>
  <si>
    <t>Vidro incolor 3mm p/instalação leitos hospitalares</t>
  </si>
  <si>
    <t>2917/20</t>
  </si>
  <si>
    <t>2926/20</t>
  </si>
  <si>
    <t>2939/20</t>
  </si>
  <si>
    <t>2940/20</t>
  </si>
  <si>
    <t>2942/20</t>
  </si>
  <si>
    <t>2951/20</t>
  </si>
  <si>
    <t>2952/20</t>
  </si>
  <si>
    <t>2957/20</t>
  </si>
  <si>
    <t>2969/20</t>
  </si>
  <si>
    <t>3 Poderes Comércio Ltda</t>
  </si>
  <si>
    <t>Mobiliadora Monlevade Ltda</t>
  </si>
  <si>
    <t>Gold Care Assist.Técnica Especializada Ltda</t>
  </si>
  <si>
    <t>A &amp; C Material de Construção Ltda</t>
  </si>
  <si>
    <t>2 S Comércio Ltda</t>
  </si>
  <si>
    <t>Edutec Sistemas Educacionais Com.Serv.Eireli</t>
  </si>
  <si>
    <t>Inova Têxtil Tecidos,Enxovais e Uniformes</t>
  </si>
  <si>
    <t>Angelyca Móveis Indústria e Comércio Ltda</t>
  </si>
  <si>
    <t>14.937.152/0001-20</t>
  </si>
  <si>
    <t>10.904.606/0001-05</t>
  </si>
  <si>
    <t>09.426.307/0001-23</t>
  </si>
  <si>
    <t>04.675.938/0001-62</t>
  </si>
  <si>
    <t>24.995.264/0001-90</t>
  </si>
  <si>
    <t>21.843.968/0001-03</t>
  </si>
  <si>
    <t>35.822.416/0001-70</t>
  </si>
  <si>
    <t>16.726.776/0001-23</t>
  </si>
  <si>
    <t>Dispenser p/álcool,sabonete e papel toalha</t>
  </si>
  <si>
    <t>Colchões encapados</t>
  </si>
  <si>
    <t>Equipamentos hospitalares</t>
  </si>
  <si>
    <t>Materiais p/serviços</t>
  </si>
  <si>
    <t>Máscaras tripla proteção</t>
  </si>
  <si>
    <t>Roupas de cama</t>
  </si>
  <si>
    <t>Camas hospitalares</t>
  </si>
  <si>
    <t>2030/20</t>
  </si>
  <si>
    <t>2340/20</t>
  </si>
  <si>
    <t>2956/20</t>
  </si>
  <si>
    <t>14.959.252/0001-57</t>
  </si>
  <si>
    <t>00.904.728/0012-09</t>
  </si>
  <si>
    <t>Macacão impermeável</t>
  </si>
  <si>
    <t>Respiradores</t>
  </si>
  <si>
    <t>Kits p/diagnóstico rápido</t>
  </si>
  <si>
    <t>Evolution Equip.de Proteção Individual</t>
  </si>
  <si>
    <t>Vytra Diagnósticos Importação Exportação</t>
  </si>
  <si>
    <t>2041/20</t>
  </si>
  <si>
    <t>2043/20</t>
  </si>
  <si>
    <t>2108/20</t>
  </si>
  <si>
    <t>2918/20</t>
  </si>
  <si>
    <t>2925/20</t>
  </si>
  <si>
    <t>2970/20</t>
  </si>
  <si>
    <t>FX Comércio e Distribuidora Eireli</t>
  </si>
  <si>
    <t>Med Center Comercial Ltda</t>
  </si>
  <si>
    <t>Dominus Comércio Eireli</t>
  </si>
  <si>
    <t>Padaria Mayrink Ltda</t>
  </si>
  <si>
    <t>Multimedic Comercial Ltda</t>
  </si>
  <si>
    <t>NM Indústria e Suprimentos Ltda</t>
  </si>
  <si>
    <t>13.857.945/0001-76</t>
  </si>
  <si>
    <t>00.874.929/0001-40</t>
  </si>
  <si>
    <t>27.417.234/0001-95</t>
  </si>
  <si>
    <t>13.625.592/0001-89</t>
  </si>
  <si>
    <t>00.207.500/0001-07</t>
  </si>
  <si>
    <t>07.956.465/0001-60</t>
  </si>
  <si>
    <t>Álcool líquido 70%</t>
  </si>
  <si>
    <t>Luvas de procedimento e papel toalha</t>
  </si>
  <si>
    <t>Lanche p/servidores na Pandemia</t>
  </si>
  <si>
    <t>Álcool em gel 70%</t>
  </si>
  <si>
    <t>Protetores respiratórios</t>
  </si>
  <si>
    <t>Nº EMPENHO</t>
  </si>
  <si>
    <t>2031/20</t>
  </si>
  <si>
    <t>2993/20</t>
  </si>
  <si>
    <t>Luvas de procedimento</t>
  </si>
  <si>
    <t>3419/20</t>
  </si>
  <si>
    <t>3427/20</t>
  </si>
  <si>
    <t>3494/20</t>
  </si>
  <si>
    <t>Papelaria Souza Almeida Ltda</t>
  </si>
  <si>
    <t>Termômetros infravermelho</t>
  </si>
  <si>
    <t>Material p/máscaras</t>
  </si>
  <si>
    <t>2044/20</t>
  </si>
  <si>
    <t>2941/20</t>
  </si>
  <si>
    <t>2425/20</t>
  </si>
  <si>
    <t>3434/20</t>
  </si>
  <si>
    <t>Samsaid Sinalização e Mídia Ltda</t>
  </si>
  <si>
    <t>Materiais p/ serviços</t>
  </si>
  <si>
    <t>Faixa de indicação</t>
  </si>
  <si>
    <t>Abece Empreendimentos Jornalísticos Ltda</t>
  </si>
  <si>
    <t>Macacão de segurança e máscaras</t>
  </si>
  <si>
    <t>TNT para máscaras</t>
  </si>
  <si>
    <t>08.049.238/0001-13</t>
  </si>
  <si>
    <t>2927/20</t>
  </si>
  <si>
    <t>2949/20</t>
  </si>
  <si>
    <t>17.270.476/0001-45</t>
  </si>
  <si>
    <t>CNA Multiformato e Logística Ltda</t>
  </si>
  <si>
    <t>Cestas básicas</t>
  </si>
  <si>
    <t>2905/20</t>
  </si>
  <si>
    <t>028.494.986-88</t>
  </si>
  <si>
    <t>Irene Dias Fonseca</t>
  </si>
  <si>
    <t>Aluguel de imóvel para Farmácia</t>
  </si>
  <si>
    <t>3402/20</t>
  </si>
  <si>
    <t>15.460.999/0001-29</t>
  </si>
  <si>
    <t>Cíntia Queiroz Albuquerque</t>
  </si>
  <si>
    <t>Coletes em malha para fiscais</t>
  </si>
  <si>
    <t>26.198.642/0001-30</t>
  </si>
  <si>
    <t>Henrique Lage Cabral</t>
  </si>
  <si>
    <t>Sacos para embalar kits de alimentos</t>
  </si>
  <si>
    <t>Material para ampliação de leitos</t>
  </si>
  <si>
    <t>3558/20</t>
  </si>
  <si>
    <t>00.067.750/0001-80</t>
  </si>
  <si>
    <t>Posto Longana Ltda</t>
  </si>
  <si>
    <t>Desinfetante quaternário</t>
  </si>
  <si>
    <t>3578/20</t>
  </si>
  <si>
    <t>02.813.044/0001-66</t>
  </si>
  <si>
    <t>Júlio César da Silva</t>
  </si>
  <si>
    <t>Confecção de faixas</t>
  </si>
  <si>
    <t>10.533.510/0001-88</t>
  </si>
  <si>
    <t>FORMA DE AQUISIÇÃO</t>
  </si>
  <si>
    <t>VALOR EMPENHADO</t>
  </si>
  <si>
    <t>VALOR LIQUIDADO</t>
  </si>
  <si>
    <t>VALOR PAGO</t>
  </si>
  <si>
    <t>VALOR ANULADO</t>
  </si>
  <si>
    <t>SALDO A LIQUIDAR</t>
  </si>
  <si>
    <t>3579/20</t>
  </si>
  <si>
    <t>TOTAL</t>
  </si>
  <si>
    <t>3577/20</t>
  </si>
  <si>
    <t>TecLife Manutenção de Equipamentos Eireli</t>
  </si>
  <si>
    <t>Aparelho para realização de Testes Covid 19</t>
  </si>
  <si>
    <t>3605/20</t>
  </si>
  <si>
    <t>3603/20</t>
  </si>
  <si>
    <t>19.843.031/0001-00</t>
  </si>
  <si>
    <t>Testes Covid 19</t>
  </si>
  <si>
    <t>3584/20</t>
  </si>
  <si>
    <t>24.995.264.0001-00</t>
  </si>
  <si>
    <t xml:space="preserve">Respirador PFF2 </t>
  </si>
  <si>
    <t>VALOR DESCONTADO</t>
  </si>
  <si>
    <t>DATA DO EMPENHO</t>
  </si>
  <si>
    <t>Pregão Presencial 78/2019 - Processo nº 511/2019</t>
  </si>
  <si>
    <t>Pregão Presencial 53/2019 - Processo nº 343/2019</t>
  </si>
  <si>
    <t>Pregão Presencial 24/2019 - Processo nº 173/2019</t>
  </si>
  <si>
    <t>Compra Direta nº 87/2020 - Processo nº 117/2020</t>
  </si>
  <si>
    <t>Compra Direta nº 86/2020 - Processo nº 116/2020</t>
  </si>
  <si>
    <t>Compra Direta nº 90/2020 - Processo nº 120/2020</t>
  </si>
  <si>
    <t>Compra Direta nº 91/2020 - Processo nº 121/2020</t>
  </si>
  <si>
    <t>Compra Direta nº 92/2020 - Processo nº 122/2020</t>
  </si>
  <si>
    <t>Compra Direta nº 88/2020 - Processo nº 118/2020</t>
  </si>
  <si>
    <t>Compra Direta nº 102/2020 - Processo nº 135/2020</t>
  </si>
  <si>
    <t>Compra Direta nº 103/2020 - Processo nº 136/2020</t>
  </si>
  <si>
    <t>Compra Direta nº 95/2020 - Processo nº 126/2020</t>
  </si>
  <si>
    <t>Compra Direta nº 85/2020 - Processo nº 114/2020</t>
  </si>
  <si>
    <t>Dispensa nº 08/2020 - Processo nº 133/2020</t>
  </si>
  <si>
    <t>Dispensa nº 07/2020 - Processo nº 124/2020</t>
  </si>
  <si>
    <t>Compra Direta nº 106/2020 - Processo nº 145/2020</t>
  </si>
  <si>
    <t>PRAZO EXECUÇÃO/FORNECIMENTO</t>
  </si>
  <si>
    <t>EM ATÉ 5 DIAS UTEIS</t>
  </si>
  <si>
    <t>EM ATÉ 6 MESES</t>
  </si>
  <si>
    <t>Dispensa nº 11/2020 - Processo nº 143/2020</t>
  </si>
  <si>
    <t>Dispensa nº 10/2020 - Processo nº 142/2020</t>
  </si>
  <si>
    <t>Dispensa nº 09/2020 - Processo nº 138/2020</t>
  </si>
  <si>
    <t>Dispensa nº 12/2020 - Processo nº 144/2020</t>
  </si>
  <si>
    <t>Dispensa nº 15/2020 - Processo nº 148/2020</t>
  </si>
  <si>
    <t>Dispensa nº 17/2020 - Processo nº 157/2020</t>
  </si>
  <si>
    <t>Dispensa nº 16/2020 - Processo nº 153/2020</t>
  </si>
  <si>
    <t>Dispensa nº 13/2020 - Processo nº 146/2020</t>
  </si>
  <si>
    <t>Dispensa nº 19/2020 - Processo nº 168/2020</t>
  </si>
  <si>
    <t>Compra Direta nº 144/2020 - Processo nº 206/2020</t>
  </si>
  <si>
    <t>Compra Direta nº 125/2020 - Processo nº 177/2020</t>
  </si>
  <si>
    <t>Compra Direta nº 137/2020 - Processo nº 197/2020</t>
  </si>
  <si>
    <t>Compra Direta nº 142/2020 - Processo nº 203/2020</t>
  </si>
  <si>
    <t>Compra Direta nº 143/2020 - Processo nº 205/2020</t>
  </si>
  <si>
    <t>Compra Direta nº 145/2020 - Processo nº 207/2020</t>
  </si>
  <si>
    <t>Dispensa nº 23/2020 - Processo nº 186/2020</t>
  </si>
  <si>
    <t>Dispensa nº 25/2020 - Processo nº 204/2020</t>
  </si>
  <si>
    <t>Dispensa nº 24/2020 - Processo nº 194/2020</t>
  </si>
  <si>
    <t>Adesão a Ata de Registro de Preços CONSMEPI</t>
  </si>
  <si>
    <t>Pregão Presencial nº 13/2019 - Processo nº 109/2019</t>
  </si>
  <si>
    <t>Pregão Presencial 05/2020 - Processo nº 44/2020</t>
  </si>
  <si>
    <t>Pregão Presencial 37/2019 - Processo nº 228/2019</t>
  </si>
  <si>
    <t>Compra Direta nº 105/2020 - Processo nº 139/2020</t>
  </si>
  <si>
    <t>3609/20</t>
  </si>
  <si>
    <t>14.937.152.0001-00</t>
  </si>
  <si>
    <t xml:space="preserve">Dispenser p/álcool,sabonete e pulverizador </t>
  </si>
  <si>
    <t>3604/20</t>
  </si>
  <si>
    <t>3861/20</t>
  </si>
  <si>
    <t>21.142.203/0001-92</t>
  </si>
  <si>
    <t>Associação São Vicente de Paula</t>
  </si>
  <si>
    <t xml:space="preserve">Repasse financeiro </t>
  </si>
  <si>
    <t>Inexigibilidade 01/2017 -Processo nº 134/2020</t>
  </si>
  <si>
    <t>12 MESES</t>
  </si>
  <si>
    <t>3615/20</t>
  </si>
  <si>
    <t>27.732.947.0001-43</t>
  </si>
  <si>
    <t>Super Comercial Bela Vista Ltda.-Me</t>
  </si>
  <si>
    <t>Aquisição de merenda escolar- kit merenda</t>
  </si>
  <si>
    <t>Pregão Presencial nº 81/19 - Processo nº 526/19</t>
  </si>
  <si>
    <t>4115/20</t>
  </si>
  <si>
    <t>1506/2020</t>
  </si>
  <si>
    <t>4292/20</t>
  </si>
  <si>
    <t>Maria das Graças da Paixão Domingues</t>
  </si>
  <si>
    <t>4293/20</t>
  </si>
  <si>
    <t>4334/20</t>
  </si>
  <si>
    <t>4344/20</t>
  </si>
  <si>
    <t>Vitor Silvestre Felício -Me</t>
  </si>
  <si>
    <t>4345/20</t>
  </si>
  <si>
    <t>4346/20</t>
  </si>
  <si>
    <t>Achei Distribuidora Ltda.-me</t>
  </si>
  <si>
    <t>Ativa Licitações Empreendimentos Comerciais Ltda</t>
  </si>
  <si>
    <t>Compra Direta nº 152/2020 - Processo nº 216/2020</t>
  </si>
  <si>
    <t>03.300.526/0001-85</t>
  </si>
  <si>
    <t>Envelope para correspondencia material aluno</t>
  </si>
  <si>
    <t>03.300.526/0001-86</t>
  </si>
  <si>
    <t>Aquisição de cadeira de escritório - hospital campanha</t>
  </si>
  <si>
    <t>23.317.916/0001-75</t>
  </si>
  <si>
    <t>Aquisição mesa para escritório - hospital campanha</t>
  </si>
  <si>
    <t>06.351.401/0001-72</t>
  </si>
  <si>
    <t>Aquisição de arquivo em aço - hospital de campanha</t>
  </si>
  <si>
    <t>Data de Atualização: 02/07/2020</t>
  </si>
  <si>
    <t xml:space="preserve">Fonte: Secretaria Municipal de Fazenda - Contabilidade / Secretaria Municipal de Planejamento </t>
  </si>
  <si>
    <t>Dispensa 239/2020 - Processo nº168/2020</t>
  </si>
  <si>
    <t>Dispensa 240/2020 - Processo nº169/2020</t>
  </si>
  <si>
    <t>Pregão Presencial nº 47/2019 Processo nº 302/2019</t>
  </si>
  <si>
    <t>Pregão Presencial nº 47/2019 Processo nº 302/2020</t>
  </si>
  <si>
    <t>Pregão Presencial nº 47/20199Processo nº 302/2021</t>
  </si>
  <si>
    <t>27.748.454.0001-00</t>
  </si>
  <si>
    <t>4282/20</t>
  </si>
  <si>
    <t>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</si>
</sst>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Font="1" applyBorder="1" applyAlignment="1"/>
    <xf numFmtId="14" fontId="0" fillId="3" borderId="1" xfId="0" applyNumberFormat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8" fillId="3" borderId="1" xfId="1" applyFont="1" applyFill="1" applyBorder="1" applyAlignment="1">
      <alignment horizontal="center" vertical="center"/>
    </xf>
    <xf numFmtId="44" fontId="8" fillId="3" borderId="3" xfId="1" applyFont="1" applyFill="1" applyBorder="1" applyAlignment="1">
      <alignment horizontal="center" vertical="center"/>
    </xf>
    <xf numFmtId="44" fontId="10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9.42578125" customWidth="1"/>
    <col min="2" max="2" width="13.28515625" customWidth="1"/>
    <col min="3" max="3" width="17.5703125" bestFit="1" customWidth="1"/>
    <col min="4" max="4" width="44.7109375" bestFit="1" customWidth="1"/>
    <col min="5" max="5" width="47.5703125" bestFit="1" customWidth="1"/>
    <col min="6" max="6" width="44.42578125" bestFit="1" customWidth="1"/>
    <col min="7" max="7" width="26.42578125" customWidth="1"/>
    <col min="8" max="8" width="15.85546875" bestFit="1" customWidth="1"/>
    <col min="9" max="9" width="14.5703125" bestFit="1" customWidth="1"/>
    <col min="10" max="10" width="16.28515625" bestFit="1" customWidth="1"/>
    <col min="11" max="11" width="14.5703125" customWidth="1"/>
    <col min="12" max="12" width="17" customWidth="1"/>
    <col min="13" max="13" width="16" bestFit="1" customWidth="1"/>
  </cols>
  <sheetData>
    <row r="1" spans="1:13" ht="38.25" x14ac:dyDescent="0.2">
      <c r="A1" s="1" t="s">
        <v>167</v>
      </c>
      <c r="B1" s="1" t="s">
        <v>101</v>
      </c>
      <c r="C1" s="1" t="s">
        <v>2</v>
      </c>
      <c r="D1" s="2" t="s">
        <v>1</v>
      </c>
      <c r="E1" s="2" t="s">
        <v>0</v>
      </c>
      <c r="F1" s="2" t="s">
        <v>148</v>
      </c>
      <c r="G1" s="17" t="s">
        <v>184</v>
      </c>
      <c r="H1" s="3" t="s">
        <v>149</v>
      </c>
      <c r="I1" s="3" t="s">
        <v>152</v>
      </c>
      <c r="J1" s="3" t="s">
        <v>150</v>
      </c>
      <c r="K1" s="3" t="s">
        <v>166</v>
      </c>
      <c r="L1" s="3" t="s">
        <v>151</v>
      </c>
      <c r="M1" s="3" t="s">
        <v>153</v>
      </c>
    </row>
    <row r="2" spans="1:13" x14ac:dyDescent="0.2">
      <c r="A2" s="4">
        <v>43892</v>
      </c>
      <c r="B2" s="10" t="s">
        <v>68</v>
      </c>
      <c r="C2" s="5" t="s">
        <v>71</v>
      </c>
      <c r="D2" s="5" t="s">
        <v>76</v>
      </c>
      <c r="E2" s="5" t="s">
        <v>73</v>
      </c>
      <c r="F2" s="15" t="s">
        <v>168</v>
      </c>
      <c r="G2" s="16" t="s">
        <v>185</v>
      </c>
      <c r="H2" s="32">
        <v>2430</v>
      </c>
      <c r="I2" s="25">
        <v>0</v>
      </c>
      <c r="J2" s="25">
        <v>2430</v>
      </c>
      <c r="K2" s="25">
        <v>0</v>
      </c>
      <c r="L2" s="25">
        <v>2430</v>
      </c>
      <c r="M2" s="43">
        <f t="shared" ref="M2:M31" si="0">H2-J2</f>
        <v>0</v>
      </c>
    </row>
    <row r="3" spans="1:13" x14ac:dyDescent="0.2">
      <c r="A3" s="4">
        <v>43892</v>
      </c>
      <c r="B3" s="10" t="s">
        <v>78</v>
      </c>
      <c r="C3" s="5" t="s">
        <v>90</v>
      </c>
      <c r="D3" s="5" t="s">
        <v>84</v>
      </c>
      <c r="E3" s="5" t="s">
        <v>64</v>
      </c>
      <c r="F3" s="15" t="s">
        <v>169</v>
      </c>
      <c r="G3" s="16" t="s">
        <v>185</v>
      </c>
      <c r="H3" s="32">
        <v>1068.6500000000001</v>
      </c>
      <c r="I3" s="25">
        <v>0</v>
      </c>
      <c r="J3" s="25">
        <v>1068.6500000000001</v>
      </c>
      <c r="K3" s="25">
        <v>0</v>
      </c>
      <c r="L3" s="25">
        <v>1068.6500000000001</v>
      </c>
      <c r="M3" s="43">
        <f t="shared" si="0"/>
        <v>0</v>
      </c>
    </row>
    <row r="4" spans="1:13" x14ac:dyDescent="0.2">
      <c r="A4" s="4">
        <v>43892</v>
      </c>
      <c r="B4" s="10" t="s">
        <v>79</v>
      </c>
      <c r="C4" s="5" t="s">
        <v>91</v>
      </c>
      <c r="D4" s="5" t="s">
        <v>85</v>
      </c>
      <c r="E4" s="5" t="s">
        <v>96</v>
      </c>
      <c r="F4" s="15" t="s">
        <v>170</v>
      </c>
      <c r="G4" s="16" t="s">
        <v>185</v>
      </c>
      <c r="H4" s="33">
        <v>8409.6</v>
      </c>
      <c r="I4" s="26">
        <v>7610.4</v>
      </c>
      <c r="J4" s="26">
        <v>799.2</v>
      </c>
      <c r="K4" s="26">
        <v>0</v>
      </c>
      <c r="L4" s="26">
        <v>799.2</v>
      </c>
      <c r="M4" s="43">
        <v>0</v>
      </c>
    </row>
    <row r="5" spans="1:13" x14ac:dyDescent="0.2">
      <c r="A5" s="4">
        <v>43892</v>
      </c>
      <c r="B5" s="10" t="s">
        <v>80</v>
      </c>
      <c r="C5" s="5" t="s">
        <v>92</v>
      </c>
      <c r="D5" s="5" t="s">
        <v>86</v>
      </c>
      <c r="E5" s="5" t="s">
        <v>97</v>
      </c>
      <c r="F5" s="15" t="s">
        <v>170</v>
      </c>
      <c r="G5" s="16" t="s">
        <v>185</v>
      </c>
      <c r="H5" s="32">
        <v>23238</v>
      </c>
      <c r="I5" s="25">
        <v>0</v>
      </c>
      <c r="J5" s="25">
        <v>23238</v>
      </c>
      <c r="K5" s="25">
        <v>0</v>
      </c>
      <c r="L5" s="25">
        <v>23238</v>
      </c>
      <c r="M5" s="43">
        <f t="shared" si="0"/>
        <v>0</v>
      </c>
    </row>
    <row r="6" spans="1:13" x14ac:dyDescent="0.2">
      <c r="A6" s="13">
        <v>43892</v>
      </c>
      <c r="B6" s="18" t="s">
        <v>102</v>
      </c>
      <c r="C6" s="11" t="s">
        <v>91</v>
      </c>
      <c r="D6" s="12" t="s">
        <v>85</v>
      </c>
      <c r="E6" s="12" t="s">
        <v>96</v>
      </c>
      <c r="F6" s="15" t="s">
        <v>170</v>
      </c>
      <c r="G6" s="16" t="s">
        <v>185</v>
      </c>
      <c r="H6" s="34">
        <v>1360.8</v>
      </c>
      <c r="I6" s="27">
        <v>0</v>
      </c>
      <c r="J6" s="27">
        <v>0</v>
      </c>
      <c r="K6" s="27">
        <v>0</v>
      </c>
      <c r="L6" s="27">
        <v>0</v>
      </c>
      <c r="M6" s="44">
        <f t="shared" si="0"/>
        <v>1360.8</v>
      </c>
    </row>
    <row r="7" spans="1:13" x14ac:dyDescent="0.2">
      <c r="A7" s="7">
        <v>43892</v>
      </c>
      <c r="B7" s="14" t="s">
        <v>111</v>
      </c>
      <c r="C7" s="6" t="s">
        <v>56</v>
      </c>
      <c r="D7" s="6" t="s">
        <v>48</v>
      </c>
      <c r="E7" s="6" t="s">
        <v>104</v>
      </c>
      <c r="F7" s="15" t="s">
        <v>168</v>
      </c>
      <c r="G7" s="16" t="s">
        <v>185</v>
      </c>
      <c r="H7" s="33">
        <v>3010</v>
      </c>
      <c r="I7" s="26">
        <v>0</v>
      </c>
      <c r="J7" s="26">
        <v>0</v>
      </c>
      <c r="K7" s="26">
        <v>0</v>
      </c>
      <c r="L7" s="26">
        <v>0</v>
      </c>
      <c r="M7" s="43">
        <f t="shared" si="0"/>
        <v>3010</v>
      </c>
    </row>
    <row r="8" spans="1:13" x14ac:dyDescent="0.2">
      <c r="A8" s="4">
        <v>43894</v>
      </c>
      <c r="B8" s="14" t="s">
        <v>3</v>
      </c>
      <c r="C8" s="6" t="s">
        <v>22</v>
      </c>
      <c r="D8" s="6" t="s">
        <v>118</v>
      </c>
      <c r="E8" s="6" t="s">
        <v>32</v>
      </c>
      <c r="F8" s="15" t="s">
        <v>171</v>
      </c>
      <c r="G8" s="16" t="s">
        <v>185</v>
      </c>
      <c r="H8" s="33">
        <v>1400</v>
      </c>
      <c r="I8" s="26">
        <v>0</v>
      </c>
      <c r="J8" s="26">
        <v>1400</v>
      </c>
      <c r="K8" s="26">
        <v>0</v>
      </c>
      <c r="L8" s="26">
        <v>1400</v>
      </c>
      <c r="M8" s="43">
        <f t="shared" si="0"/>
        <v>0</v>
      </c>
    </row>
    <row r="9" spans="1:13" x14ac:dyDescent="0.2">
      <c r="A9" s="4">
        <v>43894</v>
      </c>
      <c r="B9" s="14" t="s">
        <v>4</v>
      </c>
      <c r="C9" s="6" t="s">
        <v>23</v>
      </c>
      <c r="D9" s="6" t="s">
        <v>13</v>
      </c>
      <c r="E9" s="6" t="s">
        <v>32</v>
      </c>
      <c r="F9" s="15" t="s">
        <v>172</v>
      </c>
      <c r="G9" s="16" t="s">
        <v>185</v>
      </c>
      <c r="H9" s="33">
        <v>1400</v>
      </c>
      <c r="I9" s="26">
        <v>0</v>
      </c>
      <c r="J9" s="26">
        <v>1400</v>
      </c>
      <c r="K9" s="26">
        <v>0</v>
      </c>
      <c r="L9" s="26">
        <v>1400</v>
      </c>
      <c r="M9" s="43">
        <f t="shared" si="0"/>
        <v>0</v>
      </c>
    </row>
    <row r="10" spans="1:13" x14ac:dyDescent="0.2">
      <c r="A10" s="4">
        <v>43894</v>
      </c>
      <c r="B10" s="14" t="s">
        <v>5</v>
      </c>
      <c r="C10" s="6" t="s">
        <v>24</v>
      </c>
      <c r="D10" s="6" t="s">
        <v>14</v>
      </c>
      <c r="E10" s="6" t="s">
        <v>32</v>
      </c>
      <c r="F10" s="15" t="s">
        <v>173</v>
      </c>
      <c r="G10" s="16" t="s">
        <v>185</v>
      </c>
      <c r="H10" s="33">
        <v>2167</v>
      </c>
      <c r="I10" s="26">
        <v>0</v>
      </c>
      <c r="J10" s="26">
        <v>2167</v>
      </c>
      <c r="K10" s="26">
        <v>0</v>
      </c>
      <c r="L10" s="26">
        <v>2167</v>
      </c>
      <c r="M10" s="43">
        <f t="shared" si="0"/>
        <v>0</v>
      </c>
    </row>
    <row r="11" spans="1:13" x14ac:dyDescent="0.2">
      <c r="A11" s="4">
        <v>43894</v>
      </c>
      <c r="B11" s="14" t="s">
        <v>6</v>
      </c>
      <c r="C11" s="6" t="s">
        <v>25</v>
      </c>
      <c r="D11" s="6" t="s">
        <v>15</v>
      </c>
      <c r="E11" s="6" t="s">
        <v>32</v>
      </c>
      <c r="F11" s="15" t="s">
        <v>174</v>
      </c>
      <c r="G11" s="16" t="s">
        <v>185</v>
      </c>
      <c r="H11" s="33">
        <v>2800</v>
      </c>
      <c r="I11" s="26">
        <v>0</v>
      </c>
      <c r="J11" s="26">
        <v>2800</v>
      </c>
      <c r="K11" s="26">
        <v>0</v>
      </c>
      <c r="L11" s="26">
        <v>2800</v>
      </c>
      <c r="M11" s="43">
        <f t="shared" si="0"/>
        <v>0</v>
      </c>
    </row>
    <row r="12" spans="1:13" x14ac:dyDescent="0.2">
      <c r="A12" s="4">
        <v>43894</v>
      </c>
      <c r="B12" s="14" t="s">
        <v>7</v>
      </c>
      <c r="C12" s="6" t="s">
        <v>26</v>
      </c>
      <c r="D12" s="6" t="s">
        <v>16</v>
      </c>
      <c r="E12" s="6" t="s">
        <v>32</v>
      </c>
      <c r="F12" s="15" t="s">
        <v>175</v>
      </c>
      <c r="G12" s="16" t="s">
        <v>185</v>
      </c>
      <c r="H12" s="33">
        <v>3000</v>
      </c>
      <c r="I12" s="26">
        <v>0</v>
      </c>
      <c r="J12" s="26">
        <v>3000</v>
      </c>
      <c r="K12" s="26">
        <v>0</v>
      </c>
      <c r="L12" s="26">
        <v>3000</v>
      </c>
      <c r="M12" s="43">
        <f t="shared" si="0"/>
        <v>0</v>
      </c>
    </row>
    <row r="13" spans="1:13" x14ac:dyDescent="0.2">
      <c r="A13" s="4">
        <v>43894</v>
      </c>
      <c r="B13" s="14" t="s">
        <v>8</v>
      </c>
      <c r="C13" s="6" t="s">
        <v>27</v>
      </c>
      <c r="D13" s="6" t="s">
        <v>17</v>
      </c>
      <c r="E13" s="6" t="s">
        <v>32</v>
      </c>
      <c r="F13" s="15" t="s">
        <v>176</v>
      </c>
      <c r="G13" s="16" t="s">
        <v>185</v>
      </c>
      <c r="H13" s="33">
        <v>1400</v>
      </c>
      <c r="I13" s="26">
        <v>0</v>
      </c>
      <c r="J13" s="26">
        <v>1400</v>
      </c>
      <c r="K13" s="26">
        <v>0</v>
      </c>
      <c r="L13" s="26">
        <v>1400</v>
      </c>
      <c r="M13" s="43">
        <f t="shared" si="0"/>
        <v>0</v>
      </c>
    </row>
    <row r="14" spans="1:13" x14ac:dyDescent="0.2">
      <c r="A14" s="4">
        <v>43910</v>
      </c>
      <c r="B14" s="14" t="s">
        <v>9</v>
      </c>
      <c r="C14" s="6" t="s">
        <v>28</v>
      </c>
      <c r="D14" s="6" t="s">
        <v>18</v>
      </c>
      <c r="E14" s="6" t="s">
        <v>33</v>
      </c>
      <c r="F14" s="15" t="s">
        <v>177</v>
      </c>
      <c r="G14" s="16" t="s">
        <v>185</v>
      </c>
      <c r="H14" s="33">
        <v>3000</v>
      </c>
      <c r="I14" s="26">
        <v>0</v>
      </c>
      <c r="J14" s="26">
        <v>3000</v>
      </c>
      <c r="K14" s="26">
        <v>0</v>
      </c>
      <c r="L14" s="26">
        <v>3000</v>
      </c>
      <c r="M14" s="43">
        <f t="shared" si="0"/>
        <v>0</v>
      </c>
    </row>
    <row r="15" spans="1:13" x14ac:dyDescent="0.2">
      <c r="A15" s="4">
        <v>43910</v>
      </c>
      <c r="B15" s="14" t="s">
        <v>10</v>
      </c>
      <c r="C15" s="6" t="s">
        <v>29</v>
      </c>
      <c r="D15" s="6" t="s">
        <v>19</v>
      </c>
      <c r="E15" s="6" t="s">
        <v>33</v>
      </c>
      <c r="F15" s="15" t="s">
        <v>178</v>
      </c>
      <c r="G15" s="16" t="s">
        <v>185</v>
      </c>
      <c r="H15" s="33">
        <v>2000</v>
      </c>
      <c r="I15" s="26">
        <v>0</v>
      </c>
      <c r="J15" s="26">
        <f>H15-I15</f>
        <v>2000</v>
      </c>
      <c r="K15" s="26">
        <v>0</v>
      </c>
      <c r="L15" s="26">
        <v>2000</v>
      </c>
      <c r="M15" s="43">
        <f t="shared" si="0"/>
        <v>0</v>
      </c>
    </row>
    <row r="16" spans="1:13" x14ac:dyDescent="0.2">
      <c r="A16" s="4">
        <v>43913</v>
      </c>
      <c r="B16" s="14" t="s">
        <v>12</v>
      </c>
      <c r="C16" s="6" t="s">
        <v>31</v>
      </c>
      <c r="D16" s="6" t="s">
        <v>21</v>
      </c>
      <c r="E16" s="6" t="s">
        <v>35</v>
      </c>
      <c r="F16" s="15" t="s">
        <v>179</v>
      </c>
      <c r="G16" s="16" t="s">
        <v>185</v>
      </c>
      <c r="H16" s="33">
        <v>556</v>
      </c>
      <c r="I16" s="26">
        <v>0</v>
      </c>
      <c r="J16" s="26">
        <v>556</v>
      </c>
      <c r="K16" s="26">
        <v>0</v>
      </c>
      <c r="L16" s="26">
        <v>556</v>
      </c>
      <c r="M16" s="43">
        <f t="shared" si="0"/>
        <v>0</v>
      </c>
    </row>
    <row r="17" spans="1:13" x14ac:dyDescent="0.2">
      <c r="A17" s="4">
        <v>43914</v>
      </c>
      <c r="B17" s="10" t="s">
        <v>69</v>
      </c>
      <c r="C17" s="5" t="s">
        <v>57</v>
      </c>
      <c r="D17" s="5" t="s">
        <v>49</v>
      </c>
      <c r="E17" s="5" t="s">
        <v>74</v>
      </c>
      <c r="F17" s="15" t="s">
        <v>180</v>
      </c>
      <c r="G17" s="16" t="s">
        <v>185</v>
      </c>
      <c r="H17" s="32">
        <v>7063.5</v>
      </c>
      <c r="I17" s="25">
        <v>0</v>
      </c>
      <c r="J17" s="25">
        <v>7063.5</v>
      </c>
      <c r="K17" s="25">
        <v>0</v>
      </c>
      <c r="L17" s="25">
        <v>7063.5</v>
      </c>
      <c r="M17" s="43">
        <f t="shared" si="0"/>
        <v>0</v>
      </c>
    </row>
    <row r="18" spans="1:13" x14ac:dyDescent="0.2">
      <c r="A18" s="7">
        <v>43921</v>
      </c>
      <c r="B18" s="14" t="s">
        <v>113</v>
      </c>
      <c r="C18" s="6" t="s">
        <v>56</v>
      </c>
      <c r="D18" s="6" t="s">
        <v>48</v>
      </c>
      <c r="E18" s="6" t="s">
        <v>116</v>
      </c>
      <c r="F18" s="15" t="s">
        <v>209</v>
      </c>
      <c r="G18" s="16" t="s">
        <v>185</v>
      </c>
      <c r="H18" s="33">
        <v>1638</v>
      </c>
      <c r="I18" s="26">
        <v>0</v>
      </c>
      <c r="J18" s="26">
        <v>0</v>
      </c>
      <c r="K18" s="26">
        <v>0</v>
      </c>
      <c r="L18" s="26">
        <v>0</v>
      </c>
      <c r="M18" s="43">
        <f t="shared" si="0"/>
        <v>1638</v>
      </c>
    </row>
    <row r="19" spans="1:13" x14ac:dyDescent="0.2">
      <c r="A19" s="4">
        <v>43922</v>
      </c>
      <c r="B19" s="10" t="s">
        <v>81</v>
      </c>
      <c r="C19" s="5" t="s">
        <v>93</v>
      </c>
      <c r="D19" s="5" t="s">
        <v>87</v>
      </c>
      <c r="E19" s="5" t="s">
        <v>98</v>
      </c>
      <c r="F19" s="15" t="s">
        <v>206</v>
      </c>
      <c r="G19" s="16" t="s">
        <v>219</v>
      </c>
      <c r="H19" s="32">
        <v>86.94</v>
      </c>
      <c r="I19" s="25">
        <v>0</v>
      </c>
      <c r="J19" s="25">
        <v>86.94</v>
      </c>
      <c r="K19" s="25">
        <v>0</v>
      </c>
      <c r="L19" s="25">
        <v>86.94</v>
      </c>
      <c r="M19" s="43">
        <f t="shared" si="0"/>
        <v>0</v>
      </c>
    </row>
    <row r="20" spans="1:13" x14ac:dyDescent="0.2">
      <c r="A20" s="13">
        <v>43922</v>
      </c>
      <c r="B20" s="18" t="s">
        <v>103</v>
      </c>
      <c r="C20" s="11" t="s">
        <v>92</v>
      </c>
      <c r="D20" s="12" t="s">
        <v>86</v>
      </c>
      <c r="E20" s="12" t="s">
        <v>104</v>
      </c>
      <c r="F20" s="15" t="s">
        <v>170</v>
      </c>
      <c r="G20" s="16" t="s">
        <v>185</v>
      </c>
      <c r="H20" s="34">
        <v>9361.24</v>
      </c>
      <c r="I20" s="27">
        <v>0</v>
      </c>
      <c r="J20" s="27">
        <v>9361.24</v>
      </c>
      <c r="K20" s="27">
        <v>0</v>
      </c>
      <c r="L20" s="27">
        <v>9361.24</v>
      </c>
      <c r="M20" s="44">
        <f t="shared" si="0"/>
        <v>0</v>
      </c>
    </row>
    <row r="21" spans="1:13" x14ac:dyDescent="0.2">
      <c r="A21" s="4">
        <v>43923</v>
      </c>
      <c r="B21" s="10" t="s">
        <v>70</v>
      </c>
      <c r="C21" s="5" t="s">
        <v>72</v>
      </c>
      <c r="D21" s="5" t="s">
        <v>77</v>
      </c>
      <c r="E21" s="5" t="s">
        <v>75</v>
      </c>
      <c r="F21" s="15" t="s">
        <v>181</v>
      </c>
      <c r="G21" s="16" t="s">
        <v>185</v>
      </c>
      <c r="H21" s="33">
        <v>118175</v>
      </c>
      <c r="I21" s="26">
        <v>81500</v>
      </c>
      <c r="J21" s="26">
        <v>36675</v>
      </c>
      <c r="K21" s="26">
        <v>0</v>
      </c>
      <c r="L21" s="26">
        <v>36675</v>
      </c>
      <c r="M21" s="43">
        <v>0</v>
      </c>
    </row>
    <row r="22" spans="1:13" x14ac:dyDescent="0.2">
      <c r="A22" s="7">
        <v>43923</v>
      </c>
      <c r="B22" s="14" t="s">
        <v>127</v>
      </c>
      <c r="C22" s="6" t="s">
        <v>128</v>
      </c>
      <c r="D22" s="6" t="s">
        <v>129</v>
      </c>
      <c r="E22" s="6" t="s">
        <v>130</v>
      </c>
      <c r="F22" s="15" t="s">
        <v>182</v>
      </c>
      <c r="G22" s="16" t="s">
        <v>185</v>
      </c>
      <c r="H22" s="33">
        <v>15000</v>
      </c>
      <c r="I22" s="26">
        <v>0</v>
      </c>
      <c r="J22" s="26">
        <v>3000</v>
      </c>
      <c r="K22" s="26">
        <v>0</v>
      </c>
      <c r="L22" s="26">
        <v>3000</v>
      </c>
      <c r="M22" s="43">
        <f t="shared" si="0"/>
        <v>12000</v>
      </c>
    </row>
    <row r="23" spans="1:13" x14ac:dyDescent="0.2">
      <c r="A23" s="4">
        <v>43927</v>
      </c>
      <c r="B23" s="14" t="s">
        <v>36</v>
      </c>
      <c r="C23" s="6" t="s">
        <v>53</v>
      </c>
      <c r="D23" s="6" t="s">
        <v>45</v>
      </c>
      <c r="E23" s="6" t="s">
        <v>61</v>
      </c>
      <c r="F23" s="15" t="s">
        <v>183</v>
      </c>
      <c r="G23" s="16" t="s">
        <v>185</v>
      </c>
      <c r="H23" s="33">
        <v>1342</v>
      </c>
      <c r="I23" s="26">
        <v>0</v>
      </c>
      <c r="J23" s="26">
        <v>1342</v>
      </c>
      <c r="K23" s="26">
        <v>0</v>
      </c>
      <c r="L23" s="26">
        <v>1342</v>
      </c>
      <c r="M23" s="43">
        <f t="shared" si="0"/>
        <v>0</v>
      </c>
    </row>
    <row r="24" spans="1:13" x14ac:dyDescent="0.2">
      <c r="A24" s="4">
        <v>43929</v>
      </c>
      <c r="B24" s="14" t="s">
        <v>37</v>
      </c>
      <c r="C24" s="6" t="s">
        <v>54</v>
      </c>
      <c r="D24" s="6" t="s">
        <v>46</v>
      </c>
      <c r="E24" s="6" t="s">
        <v>62</v>
      </c>
      <c r="F24" s="15" t="s">
        <v>187</v>
      </c>
      <c r="G24" s="16" t="s">
        <v>185</v>
      </c>
      <c r="H24" s="33">
        <v>19180</v>
      </c>
      <c r="I24" s="26">
        <v>0</v>
      </c>
      <c r="J24" s="26">
        <v>19180</v>
      </c>
      <c r="K24" s="26">
        <v>0</v>
      </c>
      <c r="L24" s="26">
        <v>19180</v>
      </c>
      <c r="M24" s="43">
        <f t="shared" si="0"/>
        <v>0</v>
      </c>
    </row>
    <row r="25" spans="1:13" x14ac:dyDescent="0.2">
      <c r="A25" s="4">
        <v>43929</v>
      </c>
      <c r="B25" s="10" t="s">
        <v>122</v>
      </c>
      <c r="C25" s="5" t="s">
        <v>121</v>
      </c>
      <c r="D25" s="5" t="s">
        <v>108</v>
      </c>
      <c r="E25" s="5" t="s">
        <v>120</v>
      </c>
      <c r="F25" s="15" t="s">
        <v>188</v>
      </c>
      <c r="G25" s="16" t="s">
        <v>185</v>
      </c>
      <c r="H25" s="32">
        <v>590</v>
      </c>
      <c r="I25" s="25">
        <v>0</v>
      </c>
      <c r="J25" s="25">
        <v>590</v>
      </c>
      <c r="K25" s="25">
        <v>0</v>
      </c>
      <c r="L25" s="25">
        <v>590</v>
      </c>
      <c r="M25" s="43">
        <f t="shared" si="0"/>
        <v>0</v>
      </c>
    </row>
    <row r="26" spans="1:13" x14ac:dyDescent="0.2">
      <c r="A26" s="4">
        <v>43929</v>
      </c>
      <c r="B26" s="10" t="s">
        <v>82</v>
      </c>
      <c r="C26" s="5" t="s">
        <v>94</v>
      </c>
      <c r="D26" s="5" t="s">
        <v>88</v>
      </c>
      <c r="E26" s="5" t="s">
        <v>99</v>
      </c>
      <c r="F26" s="15" t="s">
        <v>189</v>
      </c>
      <c r="G26" s="16" t="s">
        <v>185</v>
      </c>
      <c r="H26" s="32">
        <v>30000</v>
      </c>
      <c r="I26" s="25">
        <v>0</v>
      </c>
      <c r="J26" s="25">
        <v>30000</v>
      </c>
      <c r="K26" s="25">
        <v>0</v>
      </c>
      <c r="L26" s="25">
        <v>30000</v>
      </c>
      <c r="M26" s="43">
        <f t="shared" si="0"/>
        <v>0</v>
      </c>
    </row>
    <row r="27" spans="1:13" x14ac:dyDescent="0.2">
      <c r="A27" s="4">
        <v>43935</v>
      </c>
      <c r="B27" s="10" t="s">
        <v>38</v>
      </c>
      <c r="C27" s="5" t="s">
        <v>55</v>
      </c>
      <c r="D27" s="5" t="s">
        <v>47</v>
      </c>
      <c r="E27" s="5" t="s">
        <v>63</v>
      </c>
      <c r="F27" s="15" t="s">
        <v>190</v>
      </c>
      <c r="G27" s="16" t="s">
        <v>185</v>
      </c>
      <c r="H27" s="33">
        <v>32510</v>
      </c>
      <c r="I27" s="26">
        <v>0</v>
      </c>
      <c r="J27" s="26">
        <v>29860</v>
      </c>
      <c r="K27" s="26">
        <v>0</v>
      </c>
      <c r="L27" s="26">
        <v>29860</v>
      </c>
      <c r="M27" s="43">
        <f t="shared" si="0"/>
        <v>2650</v>
      </c>
    </row>
    <row r="28" spans="1:13" x14ac:dyDescent="0.2">
      <c r="A28" s="13">
        <v>43935</v>
      </c>
      <c r="B28" s="18" t="s">
        <v>112</v>
      </c>
      <c r="C28" s="12" t="s">
        <v>71</v>
      </c>
      <c r="D28" s="12" t="s">
        <v>76</v>
      </c>
      <c r="E28" s="12" t="s">
        <v>63</v>
      </c>
      <c r="F28" s="15" t="s">
        <v>168</v>
      </c>
      <c r="G28" s="16" t="s">
        <v>185</v>
      </c>
      <c r="H28" s="34">
        <v>1795</v>
      </c>
      <c r="I28" s="27">
        <v>0</v>
      </c>
      <c r="J28" s="27">
        <v>0</v>
      </c>
      <c r="K28" s="27">
        <v>0</v>
      </c>
      <c r="L28" s="27">
        <v>0</v>
      </c>
      <c r="M28" s="44">
        <f t="shared" si="0"/>
        <v>1795</v>
      </c>
    </row>
    <row r="29" spans="1:13" x14ac:dyDescent="0.2">
      <c r="A29" s="4">
        <v>43936</v>
      </c>
      <c r="B29" s="10" t="s">
        <v>40</v>
      </c>
      <c r="C29" s="5" t="s">
        <v>56</v>
      </c>
      <c r="D29" s="5" t="s">
        <v>48</v>
      </c>
      <c r="E29" s="5" t="s">
        <v>64</v>
      </c>
      <c r="F29" s="15" t="s">
        <v>191</v>
      </c>
      <c r="G29" s="16" t="s">
        <v>185</v>
      </c>
      <c r="H29" s="32">
        <v>6555</v>
      </c>
      <c r="I29" s="25">
        <v>0</v>
      </c>
      <c r="J29" s="25">
        <v>6555</v>
      </c>
      <c r="K29" s="25">
        <v>0</v>
      </c>
      <c r="L29" s="25">
        <v>6555</v>
      </c>
      <c r="M29" s="43">
        <f t="shared" si="0"/>
        <v>0</v>
      </c>
    </row>
    <row r="30" spans="1:13" x14ac:dyDescent="0.2">
      <c r="A30" s="7">
        <v>43937</v>
      </c>
      <c r="B30" s="14" t="s">
        <v>123</v>
      </c>
      <c r="C30" s="6" t="s">
        <v>124</v>
      </c>
      <c r="D30" s="6" t="s">
        <v>125</v>
      </c>
      <c r="E30" s="6" t="s">
        <v>126</v>
      </c>
      <c r="F30" s="15" t="s">
        <v>207</v>
      </c>
      <c r="G30" s="16" t="s">
        <v>185</v>
      </c>
      <c r="H30" s="33">
        <v>32910</v>
      </c>
      <c r="I30" s="26">
        <v>0</v>
      </c>
      <c r="J30" s="26">
        <v>32910</v>
      </c>
      <c r="K30" s="26">
        <v>0</v>
      </c>
      <c r="L30" s="26">
        <v>32910</v>
      </c>
      <c r="M30" s="43">
        <f t="shared" si="0"/>
        <v>0</v>
      </c>
    </row>
    <row r="31" spans="1:13" x14ac:dyDescent="0.2">
      <c r="A31" s="4">
        <v>43938</v>
      </c>
      <c r="B31" s="10" t="s">
        <v>39</v>
      </c>
      <c r="C31" s="5" t="s">
        <v>55</v>
      </c>
      <c r="D31" s="5" t="s">
        <v>47</v>
      </c>
      <c r="E31" s="5" t="s">
        <v>63</v>
      </c>
      <c r="F31" s="15" t="s">
        <v>190</v>
      </c>
      <c r="G31" s="16" t="s">
        <v>185</v>
      </c>
      <c r="H31" s="33">
        <v>59470</v>
      </c>
      <c r="I31" s="26">
        <v>0</v>
      </c>
      <c r="J31" s="26">
        <v>30120</v>
      </c>
      <c r="K31" s="26">
        <v>0</v>
      </c>
      <c r="L31" s="26">
        <v>30120</v>
      </c>
      <c r="M31" s="43">
        <f t="shared" si="0"/>
        <v>29350</v>
      </c>
    </row>
    <row r="32" spans="1:13" x14ac:dyDescent="0.2">
      <c r="A32" s="4">
        <v>43938</v>
      </c>
      <c r="B32" s="10" t="s">
        <v>41</v>
      </c>
      <c r="C32" s="5" t="s">
        <v>57</v>
      </c>
      <c r="D32" s="5" t="s">
        <v>49</v>
      </c>
      <c r="E32" s="5" t="s">
        <v>119</v>
      </c>
      <c r="F32" s="15" t="s">
        <v>192</v>
      </c>
      <c r="G32" s="16" t="s">
        <v>185</v>
      </c>
      <c r="H32" s="32">
        <v>36998</v>
      </c>
      <c r="I32" s="25">
        <v>0</v>
      </c>
      <c r="J32" s="25">
        <v>36998</v>
      </c>
      <c r="K32" s="25">
        <v>0</v>
      </c>
      <c r="L32" s="25">
        <v>36998</v>
      </c>
      <c r="M32" s="43">
        <f t="shared" ref="M32:M51" si="1">H32-J32</f>
        <v>0</v>
      </c>
    </row>
    <row r="33" spans="1:13" x14ac:dyDescent="0.2">
      <c r="A33" s="4">
        <v>43938</v>
      </c>
      <c r="B33" s="10" t="s">
        <v>42</v>
      </c>
      <c r="C33" s="5" t="s">
        <v>58</v>
      </c>
      <c r="D33" s="5" t="s">
        <v>50</v>
      </c>
      <c r="E33" s="5" t="s">
        <v>65</v>
      </c>
      <c r="F33" s="15" t="s">
        <v>192</v>
      </c>
      <c r="G33" s="16" t="s">
        <v>185</v>
      </c>
      <c r="H33" s="32">
        <v>29900</v>
      </c>
      <c r="I33" s="25">
        <v>0</v>
      </c>
      <c r="J33" s="25">
        <v>29900</v>
      </c>
      <c r="K33" s="25">
        <v>0</v>
      </c>
      <c r="L33" s="25">
        <v>29900</v>
      </c>
      <c r="M33" s="43">
        <f t="shared" si="1"/>
        <v>0</v>
      </c>
    </row>
    <row r="34" spans="1:13" x14ac:dyDescent="0.2">
      <c r="A34" s="4">
        <v>43938</v>
      </c>
      <c r="B34" s="10" t="s">
        <v>43</v>
      </c>
      <c r="C34" s="5" t="s">
        <v>59</v>
      </c>
      <c r="D34" s="5" t="s">
        <v>51</v>
      </c>
      <c r="E34" s="5" t="s">
        <v>66</v>
      </c>
      <c r="F34" s="15" t="s">
        <v>193</v>
      </c>
      <c r="G34" s="16" t="s">
        <v>185</v>
      </c>
      <c r="H34" s="32">
        <v>26363</v>
      </c>
      <c r="I34" s="25">
        <v>0</v>
      </c>
      <c r="J34" s="25">
        <v>26363</v>
      </c>
      <c r="K34" s="25">
        <v>0</v>
      </c>
      <c r="L34" s="25">
        <v>26363</v>
      </c>
      <c r="M34" s="43">
        <f t="shared" si="1"/>
        <v>0</v>
      </c>
    </row>
    <row r="35" spans="1:13" ht="12" customHeight="1" x14ac:dyDescent="0.2">
      <c r="A35" s="4">
        <v>43944</v>
      </c>
      <c r="B35" s="10" t="s">
        <v>44</v>
      </c>
      <c r="C35" s="5" t="s">
        <v>60</v>
      </c>
      <c r="D35" s="5" t="s">
        <v>52</v>
      </c>
      <c r="E35" s="5" t="s">
        <v>67</v>
      </c>
      <c r="F35" s="15" t="s">
        <v>194</v>
      </c>
      <c r="G35" s="16" t="s">
        <v>185</v>
      </c>
      <c r="H35" s="32">
        <v>46200</v>
      </c>
      <c r="I35" s="25">
        <v>0</v>
      </c>
      <c r="J35" s="25">
        <v>46200</v>
      </c>
      <c r="K35" s="25">
        <v>0</v>
      </c>
      <c r="L35" s="25">
        <v>46200</v>
      </c>
      <c r="M35" s="43">
        <f t="shared" si="1"/>
        <v>0</v>
      </c>
    </row>
    <row r="36" spans="1:13" x14ac:dyDescent="0.2">
      <c r="A36" s="4">
        <v>43944</v>
      </c>
      <c r="B36" s="10" t="s">
        <v>83</v>
      </c>
      <c r="C36" s="5" t="s">
        <v>95</v>
      </c>
      <c r="D36" s="5" t="s">
        <v>89</v>
      </c>
      <c r="E36" s="5" t="s">
        <v>100</v>
      </c>
      <c r="F36" s="15" t="s">
        <v>195</v>
      </c>
      <c r="G36" s="16" t="s">
        <v>185</v>
      </c>
      <c r="H36" s="33">
        <v>168000</v>
      </c>
      <c r="I36" s="26">
        <v>90720</v>
      </c>
      <c r="J36" s="26">
        <v>77280</v>
      </c>
      <c r="K36" s="26">
        <v>0</v>
      </c>
      <c r="L36" s="26">
        <v>77280</v>
      </c>
      <c r="M36" s="43">
        <v>0</v>
      </c>
    </row>
    <row r="37" spans="1:13" x14ac:dyDescent="0.2">
      <c r="A37" s="13">
        <v>43945</v>
      </c>
      <c r="B37" s="18" t="s">
        <v>156</v>
      </c>
      <c r="C37" s="11" t="s">
        <v>135</v>
      </c>
      <c r="D37" s="12" t="s">
        <v>136</v>
      </c>
      <c r="E37" s="12" t="s">
        <v>137</v>
      </c>
      <c r="F37" s="15" t="s">
        <v>196</v>
      </c>
      <c r="G37" s="16" t="s">
        <v>185</v>
      </c>
      <c r="H37" s="34">
        <v>2345.98</v>
      </c>
      <c r="I37" s="27">
        <v>0</v>
      </c>
      <c r="J37" s="27">
        <v>2345.98</v>
      </c>
      <c r="K37" s="27">
        <v>0</v>
      </c>
      <c r="L37" s="27">
        <v>2345.98</v>
      </c>
      <c r="M37" s="44">
        <v>0</v>
      </c>
    </row>
    <row r="38" spans="1:13" x14ac:dyDescent="0.2">
      <c r="A38" s="4">
        <v>43949</v>
      </c>
      <c r="B38" s="14" t="s">
        <v>11</v>
      </c>
      <c r="C38" s="6" t="s">
        <v>30</v>
      </c>
      <c r="D38" s="6" t="s">
        <v>20</v>
      </c>
      <c r="E38" s="6" t="s">
        <v>34</v>
      </c>
      <c r="F38" s="15" t="s">
        <v>197</v>
      </c>
      <c r="G38" s="16" t="s">
        <v>185</v>
      </c>
      <c r="H38" s="33">
        <v>15000</v>
      </c>
      <c r="I38" s="26">
        <v>1750</v>
      </c>
      <c r="J38" s="26">
        <v>13250</v>
      </c>
      <c r="K38" s="26">
        <v>0</v>
      </c>
      <c r="L38" s="26">
        <v>13250</v>
      </c>
      <c r="M38" s="43">
        <v>0</v>
      </c>
    </row>
    <row r="39" spans="1:13" x14ac:dyDescent="0.2">
      <c r="A39" s="7">
        <v>43949</v>
      </c>
      <c r="B39" s="14" t="s">
        <v>131</v>
      </c>
      <c r="C39" s="5" t="s">
        <v>132</v>
      </c>
      <c r="D39" s="6" t="s">
        <v>133</v>
      </c>
      <c r="E39" s="6" t="s">
        <v>134</v>
      </c>
      <c r="F39" s="15" t="s">
        <v>197</v>
      </c>
      <c r="G39" s="16" t="s">
        <v>185</v>
      </c>
      <c r="H39" s="33">
        <v>900</v>
      </c>
      <c r="I39" s="26">
        <v>0</v>
      </c>
      <c r="J39" s="26">
        <v>900</v>
      </c>
      <c r="K39" s="26">
        <v>0</v>
      </c>
      <c r="L39" s="26">
        <v>900</v>
      </c>
      <c r="M39" s="43">
        <v>0</v>
      </c>
    </row>
    <row r="40" spans="1:13" x14ac:dyDescent="0.2">
      <c r="A40" s="13">
        <v>43949</v>
      </c>
      <c r="B40" s="18" t="s">
        <v>105</v>
      </c>
      <c r="C40" s="12" t="s">
        <v>55</v>
      </c>
      <c r="D40" s="12" t="s">
        <v>47</v>
      </c>
      <c r="E40" s="12" t="s">
        <v>109</v>
      </c>
      <c r="F40" s="15" t="s">
        <v>198</v>
      </c>
      <c r="G40" s="16" t="s">
        <v>185</v>
      </c>
      <c r="H40" s="34">
        <v>4425</v>
      </c>
      <c r="I40" s="27">
        <v>0</v>
      </c>
      <c r="J40" s="27">
        <v>0</v>
      </c>
      <c r="K40" s="27">
        <v>0</v>
      </c>
      <c r="L40" s="27">
        <v>0</v>
      </c>
      <c r="M40" s="44">
        <f t="shared" si="1"/>
        <v>4425</v>
      </c>
    </row>
    <row r="41" spans="1:13" x14ac:dyDescent="0.2">
      <c r="A41" s="7">
        <v>43949</v>
      </c>
      <c r="B41" s="14" t="s">
        <v>106</v>
      </c>
      <c r="C41" s="6" t="s">
        <v>56</v>
      </c>
      <c r="D41" s="6" t="s">
        <v>48</v>
      </c>
      <c r="E41" s="6" t="s">
        <v>138</v>
      </c>
      <c r="F41" s="15" t="s">
        <v>199</v>
      </c>
      <c r="G41" s="16" t="s">
        <v>185</v>
      </c>
      <c r="H41" s="33">
        <v>3714</v>
      </c>
      <c r="I41" s="26">
        <v>0</v>
      </c>
      <c r="J41" s="26">
        <v>3714</v>
      </c>
      <c r="K41" s="26">
        <v>0</v>
      </c>
      <c r="L41" s="26">
        <v>3714</v>
      </c>
      <c r="M41" s="43">
        <f t="shared" si="1"/>
        <v>0</v>
      </c>
    </row>
    <row r="42" spans="1:13" x14ac:dyDescent="0.2">
      <c r="A42" s="7">
        <v>43949</v>
      </c>
      <c r="B42" s="10" t="s">
        <v>107</v>
      </c>
      <c r="C42" s="5" t="s">
        <v>121</v>
      </c>
      <c r="D42" s="5" t="s">
        <v>108</v>
      </c>
      <c r="E42" s="5" t="s">
        <v>110</v>
      </c>
      <c r="F42" s="15" t="s">
        <v>200</v>
      </c>
      <c r="G42" s="16" t="s">
        <v>185</v>
      </c>
      <c r="H42" s="32">
        <v>400</v>
      </c>
      <c r="I42" s="25">
        <v>0</v>
      </c>
      <c r="J42" s="25">
        <v>400</v>
      </c>
      <c r="K42" s="25">
        <v>0</v>
      </c>
      <c r="L42" s="25">
        <v>400</v>
      </c>
      <c r="M42" s="43">
        <f t="shared" si="1"/>
        <v>0</v>
      </c>
    </row>
    <row r="43" spans="1:13" x14ac:dyDescent="0.2">
      <c r="A43" s="7">
        <v>43949</v>
      </c>
      <c r="B43" s="14" t="s">
        <v>114</v>
      </c>
      <c r="C43" s="6" t="s">
        <v>147</v>
      </c>
      <c r="D43" s="6" t="s">
        <v>115</v>
      </c>
      <c r="E43" s="6" t="s">
        <v>117</v>
      </c>
      <c r="F43" s="15" t="s">
        <v>208</v>
      </c>
      <c r="G43" s="16" t="s">
        <v>185</v>
      </c>
      <c r="H43" s="33">
        <v>170.28</v>
      </c>
      <c r="I43" s="26">
        <v>0</v>
      </c>
      <c r="J43" s="26">
        <v>170.28</v>
      </c>
      <c r="K43" s="26">
        <f>J43-L43</f>
        <v>4.8400000000000034</v>
      </c>
      <c r="L43" s="26">
        <v>165.44</v>
      </c>
      <c r="M43" s="43">
        <f t="shared" si="1"/>
        <v>0</v>
      </c>
    </row>
    <row r="44" spans="1:13" x14ac:dyDescent="0.2">
      <c r="A44" s="13">
        <v>43958</v>
      </c>
      <c r="B44" s="18" t="s">
        <v>139</v>
      </c>
      <c r="C44" s="12" t="s">
        <v>140</v>
      </c>
      <c r="D44" s="12" t="s">
        <v>141</v>
      </c>
      <c r="E44" s="12" t="s">
        <v>142</v>
      </c>
      <c r="F44" s="16" t="s">
        <v>205</v>
      </c>
      <c r="G44" s="16" t="s">
        <v>255</v>
      </c>
      <c r="H44" s="34">
        <v>25200</v>
      </c>
      <c r="I44" s="27">
        <v>0</v>
      </c>
      <c r="J44" s="27">
        <v>25200</v>
      </c>
      <c r="K44" s="27">
        <v>0</v>
      </c>
      <c r="L44" s="27">
        <v>25200</v>
      </c>
      <c r="M44" s="44">
        <f t="shared" si="1"/>
        <v>0</v>
      </c>
    </row>
    <row r="45" spans="1:13" x14ac:dyDescent="0.2">
      <c r="A45" s="7">
        <v>43962</v>
      </c>
      <c r="B45" s="14" t="s">
        <v>143</v>
      </c>
      <c r="C45" s="6" t="s">
        <v>144</v>
      </c>
      <c r="D45" s="6" t="s">
        <v>145</v>
      </c>
      <c r="E45" s="6" t="s">
        <v>146</v>
      </c>
      <c r="F45" s="15" t="s">
        <v>201</v>
      </c>
      <c r="G45" s="16" t="s">
        <v>185</v>
      </c>
      <c r="H45" s="33">
        <v>750</v>
      </c>
      <c r="I45" s="26">
        <v>0</v>
      </c>
      <c r="J45" s="26">
        <v>750</v>
      </c>
      <c r="K45" s="26">
        <v>15.86</v>
      </c>
      <c r="L45" s="26">
        <f>J45-K45</f>
        <v>734.14</v>
      </c>
      <c r="M45" s="43">
        <f t="shared" si="1"/>
        <v>0</v>
      </c>
    </row>
    <row r="46" spans="1:13" x14ac:dyDescent="0.2">
      <c r="A46" s="7">
        <v>43963</v>
      </c>
      <c r="B46" s="14" t="s">
        <v>154</v>
      </c>
      <c r="C46" s="6" t="s">
        <v>30</v>
      </c>
      <c r="D46" s="6" t="s">
        <v>20</v>
      </c>
      <c r="E46" s="6" t="s">
        <v>34</v>
      </c>
      <c r="F46" s="15" t="s">
        <v>202</v>
      </c>
      <c r="G46" s="15" t="s">
        <v>186</v>
      </c>
      <c r="H46" s="33">
        <v>202500</v>
      </c>
      <c r="I46" s="9">
        <v>0</v>
      </c>
      <c r="J46" s="38">
        <v>25825</v>
      </c>
      <c r="K46" s="9">
        <v>0</v>
      </c>
      <c r="L46" s="26">
        <f>J46</f>
        <v>25825</v>
      </c>
      <c r="M46" s="43">
        <f>H46-L46</f>
        <v>176675</v>
      </c>
    </row>
    <row r="47" spans="1:13" x14ac:dyDescent="0.2">
      <c r="A47" s="19">
        <v>43969</v>
      </c>
      <c r="B47" s="20" t="s">
        <v>159</v>
      </c>
      <c r="C47" s="21" t="s">
        <v>161</v>
      </c>
      <c r="D47" s="21" t="s">
        <v>157</v>
      </c>
      <c r="E47" s="21" t="s">
        <v>158</v>
      </c>
      <c r="F47" s="15" t="s">
        <v>203</v>
      </c>
      <c r="G47" s="16" t="s">
        <v>185</v>
      </c>
      <c r="H47" s="35">
        <v>15300</v>
      </c>
      <c r="I47" s="28">
        <v>0</v>
      </c>
      <c r="J47" s="28">
        <v>15300</v>
      </c>
      <c r="K47" s="28">
        <v>0</v>
      </c>
      <c r="L47" s="28">
        <v>15300</v>
      </c>
      <c r="M47" s="43">
        <f t="shared" si="1"/>
        <v>0</v>
      </c>
    </row>
    <row r="48" spans="1:13" x14ac:dyDescent="0.2">
      <c r="A48" s="19">
        <v>43969</v>
      </c>
      <c r="B48" s="14" t="s">
        <v>160</v>
      </c>
      <c r="C48" s="21" t="s">
        <v>161</v>
      </c>
      <c r="D48" s="21" t="s">
        <v>157</v>
      </c>
      <c r="E48" s="8" t="s">
        <v>162</v>
      </c>
      <c r="F48" s="15" t="s">
        <v>203</v>
      </c>
      <c r="G48" s="16" t="s">
        <v>185</v>
      </c>
      <c r="H48" s="33">
        <v>68750</v>
      </c>
      <c r="I48" s="9">
        <v>0</v>
      </c>
      <c r="J48" s="9">
        <v>68750</v>
      </c>
      <c r="K48" s="9">
        <v>0</v>
      </c>
      <c r="L48" s="24">
        <v>68750</v>
      </c>
      <c r="M48" s="43">
        <f t="shared" si="1"/>
        <v>0</v>
      </c>
    </row>
    <row r="49" spans="1:13" x14ac:dyDescent="0.2">
      <c r="A49" s="22">
        <v>43970</v>
      </c>
      <c r="B49" s="14" t="s">
        <v>163</v>
      </c>
      <c r="C49" s="8" t="s">
        <v>164</v>
      </c>
      <c r="D49" s="5" t="s">
        <v>49</v>
      </c>
      <c r="E49" s="8" t="s">
        <v>165</v>
      </c>
      <c r="F49" s="15" t="s">
        <v>204</v>
      </c>
      <c r="G49" s="16" t="s">
        <v>185</v>
      </c>
      <c r="H49" s="33">
        <v>129000</v>
      </c>
      <c r="I49" s="9">
        <v>0</v>
      </c>
      <c r="J49" s="9">
        <v>129000</v>
      </c>
      <c r="K49" s="9">
        <v>0</v>
      </c>
      <c r="L49" s="9">
        <v>129000</v>
      </c>
      <c r="M49" s="43">
        <f t="shared" si="1"/>
        <v>0</v>
      </c>
    </row>
    <row r="50" spans="1:13" x14ac:dyDescent="0.2">
      <c r="A50" s="22">
        <v>43971</v>
      </c>
      <c r="B50" s="14" t="s">
        <v>210</v>
      </c>
      <c r="C50" s="8" t="s">
        <v>211</v>
      </c>
      <c r="D50" s="5" t="s">
        <v>45</v>
      </c>
      <c r="E50" s="8" t="s">
        <v>212</v>
      </c>
      <c r="F50" s="5" t="s">
        <v>237</v>
      </c>
      <c r="G50" s="16" t="s">
        <v>185</v>
      </c>
      <c r="H50" s="33">
        <v>1900</v>
      </c>
      <c r="I50" s="9">
        <v>0</v>
      </c>
      <c r="J50" s="9">
        <v>0</v>
      </c>
      <c r="K50" s="9">
        <v>0</v>
      </c>
      <c r="L50" s="9">
        <v>1900</v>
      </c>
      <c r="M50" s="43">
        <v>0</v>
      </c>
    </row>
    <row r="51" spans="1:13" x14ac:dyDescent="0.2">
      <c r="A51" s="22">
        <v>43969</v>
      </c>
      <c r="B51" s="14" t="s">
        <v>213</v>
      </c>
      <c r="C51" s="21" t="s">
        <v>161</v>
      </c>
      <c r="D51" s="21" t="s">
        <v>157</v>
      </c>
      <c r="E51" s="8" t="s">
        <v>162</v>
      </c>
      <c r="F51" s="15" t="s">
        <v>203</v>
      </c>
      <c r="G51" s="16" t="s">
        <v>185</v>
      </c>
      <c r="H51" s="33">
        <v>81250</v>
      </c>
      <c r="I51" s="9">
        <v>0</v>
      </c>
      <c r="J51" s="9">
        <v>81250</v>
      </c>
      <c r="K51" s="9">
        <v>0</v>
      </c>
      <c r="L51" s="9">
        <v>0</v>
      </c>
      <c r="M51" s="43">
        <f t="shared" si="1"/>
        <v>0</v>
      </c>
    </row>
    <row r="52" spans="1:13" x14ac:dyDescent="0.2">
      <c r="A52" s="22">
        <v>43979</v>
      </c>
      <c r="B52" s="37" t="s">
        <v>214</v>
      </c>
      <c r="C52" s="23" t="s">
        <v>215</v>
      </c>
      <c r="D52" s="23" t="s">
        <v>216</v>
      </c>
      <c r="E52" s="8" t="s">
        <v>217</v>
      </c>
      <c r="F52" s="21" t="s">
        <v>218</v>
      </c>
      <c r="G52" s="21" t="s">
        <v>219</v>
      </c>
      <c r="H52" s="36">
        <v>387789.15</v>
      </c>
      <c r="I52" s="9">
        <v>0</v>
      </c>
      <c r="J52" s="24">
        <v>0</v>
      </c>
      <c r="K52" s="9">
        <v>0</v>
      </c>
      <c r="L52" s="24">
        <v>387789.15</v>
      </c>
      <c r="M52" s="45">
        <v>0</v>
      </c>
    </row>
    <row r="53" spans="1:13" x14ac:dyDescent="0.2">
      <c r="A53" s="31">
        <v>43972</v>
      </c>
      <c r="B53" s="37" t="s">
        <v>220</v>
      </c>
      <c r="C53" s="23" t="s">
        <v>221</v>
      </c>
      <c r="D53" s="23" t="s">
        <v>222</v>
      </c>
      <c r="E53" s="8" t="s">
        <v>223</v>
      </c>
      <c r="F53" s="21" t="s">
        <v>224</v>
      </c>
      <c r="G53" s="21" t="s">
        <v>219</v>
      </c>
      <c r="H53" s="36">
        <v>85590</v>
      </c>
      <c r="I53" s="9">
        <v>0</v>
      </c>
      <c r="J53" s="24">
        <v>0</v>
      </c>
      <c r="K53" s="9">
        <v>0</v>
      </c>
      <c r="L53" s="24">
        <v>85590</v>
      </c>
      <c r="M53" s="45">
        <v>0</v>
      </c>
    </row>
    <row r="54" spans="1:13" x14ac:dyDescent="0.2">
      <c r="A54" s="31">
        <v>43955</v>
      </c>
      <c r="B54" s="37" t="s">
        <v>225</v>
      </c>
      <c r="C54" s="23" t="s">
        <v>93</v>
      </c>
      <c r="D54" s="23" t="s">
        <v>87</v>
      </c>
      <c r="E54" s="5" t="s">
        <v>98</v>
      </c>
      <c r="F54" s="15" t="s">
        <v>206</v>
      </c>
      <c r="G54" s="21" t="s">
        <v>219</v>
      </c>
      <c r="H54" s="36">
        <v>2294.58</v>
      </c>
      <c r="I54" s="9">
        <v>0</v>
      </c>
      <c r="J54" s="24">
        <v>0</v>
      </c>
      <c r="K54" s="9">
        <v>0</v>
      </c>
      <c r="L54" s="24">
        <v>0</v>
      </c>
      <c r="M54" s="45">
        <v>2294.58</v>
      </c>
    </row>
    <row r="55" spans="1:13" x14ac:dyDescent="0.2">
      <c r="A55" s="31">
        <v>43991</v>
      </c>
      <c r="B55" s="46" t="s">
        <v>254</v>
      </c>
      <c r="C55" s="23" t="s">
        <v>215</v>
      </c>
      <c r="D55" s="23" t="s">
        <v>216</v>
      </c>
      <c r="E55" s="8" t="s">
        <v>217</v>
      </c>
      <c r="F55" s="21" t="s">
        <v>218</v>
      </c>
      <c r="G55" s="39" t="s">
        <v>219</v>
      </c>
      <c r="H55" s="36">
        <v>1340633.899</v>
      </c>
      <c r="I55" s="9">
        <v>0</v>
      </c>
      <c r="J55" s="24">
        <v>1340633.8999999999</v>
      </c>
      <c r="K55" s="9">
        <v>0</v>
      </c>
      <c r="L55" s="24">
        <v>0</v>
      </c>
      <c r="M55" s="45">
        <f>J55</f>
        <v>1340633.8999999999</v>
      </c>
    </row>
    <row r="56" spans="1:13" x14ac:dyDescent="0.2">
      <c r="A56" s="31" t="s">
        <v>226</v>
      </c>
      <c r="B56" s="47" t="s">
        <v>227</v>
      </c>
      <c r="C56" s="21" t="s">
        <v>238</v>
      </c>
      <c r="D56" s="23" t="s">
        <v>228</v>
      </c>
      <c r="E56" s="5" t="s">
        <v>239</v>
      </c>
      <c r="F56" s="15" t="s">
        <v>248</v>
      </c>
      <c r="G56" s="16" t="s">
        <v>185</v>
      </c>
      <c r="H56" s="36">
        <v>3200</v>
      </c>
      <c r="I56" s="9">
        <v>0</v>
      </c>
      <c r="J56" s="24">
        <v>0</v>
      </c>
      <c r="K56" s="9">
        <v>0</v>
      </c>
      <c r="L56" s="24">
        <v>0</v>
      </c>
      <c r="M56" s="36">
        <v>3200</v>
      </c>
    </row>
    <row r="57" spans="1:13" x14ac:dyDescent="0.2">
      <c r="A57" s="31" t="s">
        <v>226</v>
      </c>
      <c r="B57" s="47" t="s">
        <v>229</v>
      </c>
      <c r="C57" s="21" t="s">
        <v>240</v>
      </c>
      <c r="D57" s="23" t="s">
        <v>228</v>
      </c>
      <c r="E57" s="5" t="s">
        <v>239</v>
      </c>
      <c r="F57" s="15" t="s">
        <v>249</v>
      </c>
      <c r="G57" s="16" t="s">
        <v>185</v>
      </c>
      <c r="H57" s="36">
        <v>1560</v>
      </c>
      <c r="I57" s="9">
        <v>0</v>
      </c>
      <c r="J57" s="24">
        <v>0</v>
      </c>
      <c r="K57" s="9">
        <v>0</v>
      </c>
      <c r="L57" s="24">
        <v>0</v>
      </c>
      <c r="M57" s="36">
        <v>1560</v>
      </c>
    </row>
    <row r="58" spans="1:13" x14ac:dyDescent="0.2">
      <c r="A58" s="31">
        <v>44004</v>
      </c>
      <c r="B58" s="46" t="s">
        <v>230</v>
      </c>
      <c r="C58" s="23" t="s">
        <v>93</v>
      </c>
      <c r="D58" s="23" t="s">
        <v>87</v>
      </c>
      <c r="E58" s="5" t="s">
        <v>98</v>
      </c>
      <c r="F58" s="15" t="s">
        <v>206</v>
      </c>
      <c r="G58" s="21" t="s">
        <v>219</v>
      </c>
      <c r="H58" s="36">
        <v>732.8</v>
      </c>
      <c r="I58" s="9">
        <v>0</v>
      </c>
      <c r="J58" s="24">
        <v>0</v>
      </c>
      <c r="K58" s="9">
        <v>0</v>
      </c>
      <c r="L58" s="24">
        <v>0</v>
      </c>
      <c r="M58" s="36">
        <v>732.8</v>
      </c>
    </row>
    <row r="59" spans="1:13" x14ac:dyDescent="0.2">
      <c r="A59" s="31">
        <v>44006</v>
      </c>
      <c r="B59" s="46" t="s">
        <v>231</v>
      </c>
      <c r="C59" s="21" t="s">
        <v>242</v>
      </c>
      <c r="D59" s="23" t="s">
        <v>232</v>
      </c>
      <c r="E59" s="5" t="s">
        <v>241</v>
      </c>
      <c r="F59" s="15" t="s">
        <v>250</v>
      </c>
      <c r="G59" s="21" t="s">
        <v>219</v>
      </c>
      <c r="H59" s="36">
        <v>548</v>
      </c>
      <c r="I59" s="9">
        <v>0</v>
      </c>
      <c r="J59" s="24">
        <v>0</v>
      </c>
      <c r="K59" s="9">
        <v>0</v>
      </c>
      <c r="L59" s="24">
        <v>0</v>
      </c>
      <c r="M59" s="36">
        <v>548</v>
      </c>
    </row>
    <row r="60" spans="1:13" x14ac:dyDescent="0.2">
      <c r="A60" s="31">
        <v>44006</v>
      </c>
      <c r="B60" s="47" t="s">
        <v>233</v>
      </c>
      <c r="C60" s="21" t="s">
        <v>244</v>
      </c>
      <c r="D60" s="23" t="s">
        <v>235</v>
      </c>
      <c r="E60" s="5" t="s">
        <v>243</v>
      </c>
      <c r="F60" s="15" t="s">
        <v>251</v>
      </c>
      <c r="G60" s="21" t="s">
        <v>219</v>
      </c>
      <c r="H60" s="36">
        <v>4120</v>
      </c>
      <c r="I60" s="9">
        <v>0</v>
      </c>
      <c r="J60" s="24">
        <v>0</v>
      </c>
      <c r="K60" s="9">
        <v>0</v>
      </c>
      <c r="L60" s="24">
        <v>0</v>
      </c>
      <c r="M60" s="36">
        <v>4120</v>
      </c>
    </row>
    <row r="61" spans="1:13" x14ac:dyDescent="0.2">
      <c r="A61" s="31">
        <v>44006</v>
      </c>
      <c r="B61" s="47" t="s">
        <v>234</v>
      </c>
      <c r="C61" s="21" t="s">
        <v>253</v>
      </c>
      <c r="D61" s="23" t="s">
        <v>236</v>
      </c>
      <c r="E61" s="5" t="s">
        <v>245</v>
      </c>
      <c r="F61" s="15" t="s">
        <v>252</v>
      </c>
      <c r="G61" s="21" t="s">
        <v>219</v>
      </c>
      <c r="H61" s="36">
        <v>10840</v>
      </c>
      <c r="I61" s="9">
        <v>0</v>
      </c>
      <c r="J61" s="24">
        <v>0</v>
      </c>
      <c r="K61" s="9">
        <v>0</v>
      </c>
      <c r="L61" s="24">
        <v>0</v>
      </c>
      <c r="M61" s="36">
        <v>10840</v>
      </c>
    </row>
    <row r="62" spans="1:13" x14ac:dyDescent="0.2">
      <c r="A62" s="40" t="s">
        <v>155</v>
      </c>
      <c r="B62" s="40"/>
      <c r="C62" s="40"/>
      <c r="D62" s="40"/>
      <c r="E62" s="40"/>
      <c r="F62" s="40"/>
      <c r="G62" s="40"/>
      <c r="H62" s="29">
        <f t="shared" ref="H62:M62" si="2">SUM(H2:H61)</f>
        <v>3089291.4189999998</v>
      </c>
      <c r="I62" s="29">
        <f t="shared" si="2"/>
        <v>181580.4</v>
      </c>
      <c r="J62" s="29">
        <f t="shared" si="2"/>
        <v>2176232.69</v>
      </c>
      <c r="K62" s="29">
        <f t="shared" si="2"/>
        <v>20.700000000000003</v>
      </c>
      <c r="L62" s="29">
        <f t="shared" si="2"/>
        <v>1229607.2400000002</v>
      </c>
      <c r="M62" s="29">
        <f t="shared" si="2"/>
        <v>1596833.0799999998</v>
      </c>
    </row>
    <row r="63" spans="1:13" x14ac:dyDescent="0.2">
      <c r="E63" s="41" t="s">
        <v>247</v>
      </c>
      <c r="F63" s="42"/>
      <c r="G63" s="42"/>
      <c r="H63" s="42"/>
      <c r="I63" s="42"/>
      <c r="J63" s="42"/>
      <c r="K63" s="42"/>
      <c r="L63" s="42"/>
      <c r="M63" s="42"/>
    </row>
    <row r="64" spans="1:13" x14ac:dyDescent="0.2">
      <c r="E64" s="41" t="s">
        <v>246</v>
      </c>
      <c r="F64" s="42"/>
      <c r="G64" s="42"/>
      <c r="H64" s="42"/>
      <c r="I64" s="42"/>
      <c r="J64" s="42"/>
      <c r="K64" s="42"/>
      <c r="L64" s="42"/>
      <c r="M64" s="42"/>
    </row>
    <row r="65" spans="5:13" x14ac:dyDescent="0.2">
      <c r="E65" s="30"/>
      <c r="F65" s="30"/>
      <c r="G65" s="30"/>
      <c r="H65" s="30"/>
      <c r="I65" s="30"/>
      <c r="J65" s="30"/>
      <c r="K65" s="30"/>
      <c r="L65" s="30"/>
      <c r="M65" s="30"/>
    </row>
  </sheetData>
  <autoFilter ref="A1:M64"/>
  <sortState ref="A3:O54">
    <sortCondition ref="A3"/>
  </sortState>
  <mergeCells count="3">
    <mergeCell ref="A62:G62"/>
    <mergeCell ref="E63:M63"/>
    <mergeCell ref="E64:M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 COVID 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fusco</dc:creator>
  <cp:lastModifiedBy>Claira</cp:lastModifiedBy>
  <cp:lastPrinted>2020-05-27T13:37:39Z</cp:lastPrinted>
  <dcterms:created xsi:type="dcterms:W3CDTF">2020-05-06T19:50:11Z</dcterms:created>
  <dcterms:modified xsi:type="dcterms:W3CDTF">2020-07-02T17:08:23Z</dcterms:modified>
  <cp:contentStatus/>
</cp:coreProperties>
</file>