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ilh\Desktop\2025 LICITAÇÃO\ASFALTO 2025-2026\ENVIAR\"/>
    </mc:Choice>
  </mc:AlternateContent>
  <xr:revisionPtr revIDLastSave="0" documentId="13_ncr:1_{0DF8884B-2380-4762-826C-B4C0D52B2B07}" xr6:coauthVersionLast="47" xr6:coauthVersionMax="47" xr10:uidLastSave="{00000000-0000-0000-0000-000000000000}"/>
  <bookViews>
    <workbookView xWindow="-108" yWindow="-108" windowWidth="23256" windowHeight="12456" xr2:uid="{1BDBA03D-E106-44F1-B515-BE1FDFA325E3}"/>
  </bookViews>
  <sheets>
    <sheet name="SETOP" sheetId="1" r:id="rId1"/>
  </sheets>
  <definedNames>
    <definedName name="_xlnm.Print_Area" localSheetId="0">SETOP!$A$1:$M$38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" l="1"/>
  <c r="M23" i="1"/>
  <c r="M27" i="1" s="1"/>
  <c r="M22" i="1"/>
  <c r="M24" i="1"/>
  <c r="M25" i="1" s="1"/>
  <c r="M14" i="1"/>
</calcChain>
</file>

<file path=xl/sharedStrings.xml><?xml version="1.0" encoding="utf-8"?>
<sst xmlns="http://schemas.openxmlformats.org/spreadsheetml/2006/main" count="44" uniqueCount="29">
  <si>
    <t>ED-48490</t>
  </si>
  <si>
    <t>SETOP</t>
  </si>
  <si>
    <t>ED-50367</t>
  </si>
  <si>
    <t>REMOÇÃO MANUAL DE ALVENARIA POLIÉDRICA, COM REAPROVEITAMENTO, INCLUSIVE AFASTAMENTO E EMPILHAMENTO, EXCLUSIVE TRANSPORTE E RETIRADA DO MATERIAL REMOVIDO NÃO REAPROVEITÁVEL</t>
  </si>
  <si>
    <t>Consumo</t>
  </si>
  <si>
    <t>Unid</t>
  </si>
  <si>
    <t>Custo Unitário</t>
  </si>
  <si>
    <t>Custo Total</t>
  </si>
  <si>
    <t>hora</t>
  </si>
  <si>
    <t>ED-50370</t>
  </si>
  <si>
    <t>CALCETEIRO COM ENCARGOS COMPLEMENTARES</t>
  </si>
  <si>
    <t>ED-7623</t>
  </si>
  <si>
    <t>EXECUÇÃO E APLICAÇÃO DE CONCRETO BETUMINOSO USINADO A QUENTE (CBUQ), MASSA COMERCIAL, INCLUINDO FORNECIMENTO E TRANSPORTE DOS AGREGADOS E MATERIAL BETUMINOSO, EXCLUSIVE TRANSPORTE DA MASSA ASFÁLTICA ATÉ A PISTA</t>
  </si>
  <si>
    <t>m3</t>
  </si>
  <si>
    <t>MATED-7631</t>
  </si>
  <si>
    <t>CONCRETO BETUMINOSO USINADO A QUENTE "CBUQ" (APLICAÇÃO: PAVIMENTAÇÃO ASFÁLTICA|PADRÃO: DNIT|FAIXA: C|CAP: 50/70| AQUISIÇÃO: POSTO USINA "MASSA COMERCIAL")</t>
  </si>
  <si>
    <t>ton</t>
  </si>
  <si>
    <t xml:space="preserve">ED-7601 </t>
  </si>
  <si>
    <t>Total de serviços auxiliares:</t>
  </si>
  <si>
    <t>Total de materiais:</t>
  </si>
  <si>
    <t>Este serviço segue a metodologia Sicor.</t>
  </si>
  <si>
    <t>Custo Unitário do serviço:</t>
  </si>
  <si>
    <t xml:space="preserve"> APLICAÇÃO DO CONCRETO BETUMINOSO USINADO A QUENTE (CBUQ) - CAP E POLÍMERO</t>
  </si>
  <si>
    <t>ED-51131</t>
  </si>
  <si>
    <t xml:space="preserve">CARGA MANUAL DE MATERIAL DE QUALQUER NATUREZA SOBRE CAMINHÃO, EXCLUSIVE TRANSPORTE </t>
  </si>
  <si>
    <t>SERVENTE COM ENCARGOS COMPLEMENTARES</t>
  </si>
  <si>
    <t>ED-50367 SERVENTE COM ENCARGOS COMPLEMENTARES</t>
  </si>
  <si>
    <t>m2</t>
  </si>
  <si>
    <t xml:space="preserve">total de serviços auxiliares: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</si>
</sst>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&quot;R$&quot;\ #,##0.000"/>
    <numFmt numFmtId="166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 vertical="center"/>
    </xf>
    <xf numFmtId="164" fontId="0" fillId="0" borderId="5" xfId="0" applyNumberFormat="1" applyBorder="1"/>
    <xf numFmtId="164" fontId="0" fillId="0" borderId="5" xfId="0" applyNumberFormat="1" applyBorder="1" applyAlignment="1">
      <alignment horizontal="center" vertical="center"/>
    </xf>
    <xf numFmtId="164" fontId="0" fillId="3" borderId="5" xfId="0" applyNumberFormat="1" applyFill="1" applyBorder="1" applyAlignment="1">
      <alignment horizontal="right" vertical="center"/>
    </xf>
    <xf numFmtId="165" fontId="0" fillId="0" borderId="5" xfId="0" applyNumberFormat="1" applyBorder="1" applyAlignment="1">
      <alignment horizontal="center" vertical="center"/>
    </xf>
    <xf numFmtId="165" fontId="0" fillId="3" borderId="5" xfId="0" applyNumberFormat="1" applyFill="1" applyBorder="1"/>
    <xf numFmtId="0" fontId="0" fillId="0" borderId="4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4" borderId="0" xfId="0" applyFill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 vertical="center"/>
    </xf>
    <xf numFmtId="164" fontId="1" fillId="2" borderId="5" xfId="0" applyNumberFormat="1" applyFont="1" applyFill="1" applyBorder="1"/>
    <xf numFmtId="164" fontId="1" fillId="3" borderId="5" xfId="0" applyNumberFormat="1" applyFont="1" applyFill="1" applyBorder="1"/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right"/>
    </xf>
    <xf numFmtId="164" fontId="1" fillId="3" borderId="5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7" fontId="0" fillId="4" borderId="5" xfId="0" applyNumberFormat="1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472440</xdr:colOff>
      <xdr:row>1</xdr:row>
      <xdr:rowOff>30480</xdr:rowOff>
    </xdr:from>
    <xdr:to>
      <xdr:col>10</xdr:col>
      <xdr:colOff>69862</xdr:colOff>
      <xdr:row>5</xdr:row>
      <xdr:rowOff>144780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999CC6A-E959-FA3D-EC03-A013F7699B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960" y="213360"/>
          <a:ext cx="7156462" cy="845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</xdr:colOff>
      <xdr:row>5</xdr:row>
      <xdr:rowOff>91440</xdr:rowOff>
    </xdr:from>
    <xdr:to>
      <xdr:col>12</xdr:col>
      <xdr:colOff>891540</xdr:colOff>
      <xdr:row>9</xdr:row>
      <xdr:rowOff>30538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A7CFBD4-7396-A75A-9491-54FC5C8AD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1005840"/>
          <a:ext cx="11338560" cy="670618"/>
        </a:xfrm>
        <a:prstGeom prst="rect">
          <a:avLst/>
        </a:prstGeom>
      </xdr:spPr>
    </xdr:pic>
    <xdr:clientData/>
  </xdr:twoCellAnchor>
  <xdr:twoCellAnchor editAs="oneCell">
    <xdr:from>
      <xdr:col>0</xdr:col>
      <xdr:colOff>106680</xdr:colOff>
      <xdr:row>14</xdr:row>
      <xdr:rowOff>106680</xdr:rowOff>
    </xdr:from>
    <xdr:to>
      <xdr:col>12</xdr:col>
      <xdr:colOff>845820</xdr:colOff>
      <xdr:row>17</xdr:row>
      <xdr:rowOff>325698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1524D56-0517-2F37-5123-BE0B05162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" y="3025140"/>
          <a:ext cx="11262360" cy="767658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27</xdr:row>
      <xdr:rowOff>121920</xdr:rowOff>
    </xdr:from>
    <xdr:to>
      <xdr:col>12</xdr:col>
      <xdr:colOff>1021080</xdr:colOff>
      <xdr:row>31</xdr:row>
      <xdr:rowOff>129540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5C4FE7F8-1FE2-FBBD-AA89-C2D9B6FF1D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6700" y="6385560"/>
          <a:ext cx="11277600" cy="739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C8FB7-867E-4241-BAFB-49DF613C972E}">
  <sheetPr>
    <pageSetUpPr fitToPage="1"/>
  </sheetPr>
  <dimension ref="A1:M38"/>
  <sheetViews>
    <sheetView tabSelected="1" topLeftCell="A21" workbookViewId="0">
      <selection activeCell="O41" sqref="O41"/>
    </sheetView>
  </sheetViews>
  <sheetFormatPr defaultRowHeight="14.4" x14ac:dyDescent="0.3"/>
  <cols>
    <col min="1" max="1" width="12.5546875" customWidth="1"/>
    <col min="9" max="9" width="32.6640625" customWidth="1"/>
    <col min="10" max="13" width="15.33203125" customWidth="1"/>
  </cols>
  <sheetData>
    <row r="1" spans="1:13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3">
      <c r="A2" s="4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5"/>
    </row>
    <row r="3" spans="1:13" x14ac:dyDescent="0.3">
      <c r="A3" s="4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5"/>
    </row>
    <row r="4" spans="1:13" x14ac:dyDescent="0.3">
      <c r="A4" s="4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5"/>
    </row>
    <row r="5" spans="1:13" x14ac:dyDescent="0.3">
      <c r="A5" s="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30">
        <v>45809</v>
      </c>
    </row>
    <row r="6" spans="1:13" x14ac:dyDescent="0.3">
      <c r="A6" s="6"/>
      <c r="M6" s="7"/>
    </row>
    <row r="7" spans="1:13" x14ac:dyDescent="0.3">
      <c r="A7" s="6"/>
      <c r="M7" s="7"/>
    </row>
    <row r="8" spans="1:13" x14ac:dyDescent="0.3">
      <c r="A8" s="6"/>
      <c r="M8" s="7"/>
    </row>
    <row r="9" spans="1:13" x14ac:dyDescent="0.3">
      <c r="A9" s="6"/>
      <c r="M9" s="7"/>
    </row>
    <row r="10" spans="1:13" x14ac:dyDescent="0.3">
      <c r="A10" s="6"/>
      <c r="J10" s="19" t="s">
        <v>4</v>
      </c>
      <c r="K10" s="19" t="s">
        <v>5</v>
      </c>
      <c r="L10" s="19" t="s">
        <v>6</v>
      </c>
      <c r="M10" s="8" t="s">
        <v>7</v>
      </c>
    </row>
    <row r="11" spans="1:13" ht="42.6" customHeight="1" x14ac:dyDescent="0.3">
      <c r="A11" s="26" t="s">
        <v>0</v>
      </c>
      <c r="B11" s="19" t="s">
        <v>1</v>
      </c>
      <c r="C11" s="41" t="s">
        <v>3</v>
      </c>
      <c r="D11" s="41"/>
      <c r="E11" s="41"/>
      <c r="F11" s="41"/>
      <c r="G11" s="41"/>
      <c r="H11" s="41"/>
      <c r="I11" s="41"/>
      <c r="K11" s="31" t="s">
        <v>27</v>
      </c>
      <c r="M11" s="7"/>
    </row>
    <row r="12" spans="1:13" x14ac:dyDescent="0.3">
      <c r="A12" s="27" t="s">
        <v>2</v>
      </c>
      <c r="C12" s="42" t="s">
        <v>25</v>
      </c>
      <c r="D12" s="43"/>
      <c r="E12" s="43"/>
      <c r="F12" s="43"/>
      <c r="G12" s="43"/>
      <c r="H12" s="43"/>
      <c r="I12" s="43"/>
      <c r="J12" s="19">
        <v>0.2291667</v>
      </c>
      <c r="K12" s="19" t="s">
        <v>8</v>
      </c>
      <c r="L12" s="20">
        <v>22.66</v>
      </c>
      <c r="M12" s="9">
        <v>5.1928999999999998</v>
      </c>
    </row>
    <row r="13" spans="1:13" x14ac:dyDescent="0.3">
      <c r="A13" s="27" t="s">
        <v>9</v>
      </c>
      <c r="C13" s="32" t="s">
        <v>10</v>
      </c>
      <c r="D13" s="32"/>
      <c r="E13" s="32"/>
      <c r="F13" s="32"/>
      <c r="G13" s="32"/>
      <c r="H13" s="32"/>
      <c r="I13" s="32"/>
      <c r="J13" s="19">
        <v>0.4583333</v>
      </c>
      <c r="K13" s="19" t="s">
        <v>8</v>
      </c>
      <c r="L13" s="20">
        <v>23.99</v>
      </c>
      <c r="M13" s="9">
        <v>10.9954</v>
      </c>
    </row>
    <row r="14" spans="1:13" x14ac:dyDescent="0.3">
      <c r="A14" s="6"/>
      <c r="J14" s="44" t="s">
        <v>28</v>
      </c>
      <c r="K14" s="44"/>
      <c r="L14" s="44"/>
      <c r="M14" s="24">
        <f>M12+M13</f>
        <v>16.188299999999998</v>
      </c>
    </row>
    <row r="15" spans="1:13" x14ac:dyDescent="0.3">
      <c r="A15" s="6"/>
      <c r="M15" s="7"/>
    </row>
    <row r="16" spans="1:13" x14ac:dyDescent="0.3">
      <c r="A16" s="6"/>
      <c r="M16" s="7"/>
    </row>
    <row r="17" spans="1:13" x14ac:dyDescent="0.3">
      <c r="A17" s="6"/>
      <c r="M17" s="7"/>
    </row>
    <row r="18" spans="1:13" ht="28.8" customHeight="1" x14ac:dyDescent="0.3">
      <c r="A18" s="6"/>
      <c r="M18" s="7"/>
    </row>
    <row r="19" spans="1:13" x14ac:dyDescent="0.3">
      <c r="A19" s="6"/>
      <c r="J19" s="19" t="s">
        <v>4</v>
      </c>
      <c r="K19" s="19" t="s">
        <v>5</v>
      </c>
      <c r="L19" s="19" t="s">
        <v>6</v>
      </c>
      <c r="M19" s="8" t="s">
        <v>7</v>
      </c>
    </row>
    <row r="20" spans="1:13" ht="55.8" customHeight="1" x14ac:dyDescent="0.3">
      <c r="A20" s="26" t="s">
        <v>11</v>
      </c>
      <c r="B20" s="35" t="s">
        <v>12</v>
      </c>
      <c r="C20" s="35"/>
      <c r="D20" s="35"/>
      <c r="E20" s="35"/>
      <c r="F20" s="35"/>
      <c r="G20" s="35"/>
      <c r="H20" s="35"/>
      <c r="I20" s="35"/>
      <c r="K20" s="31" t="s">
        <v>13</v>
      </c>
      <c r="M20" s="10"/>
    </row>
    <row r="21" spans="1:13" ht="4.2" customHeight="1" x14ac:dyDescent="0.3">
      <c r="A21" s="39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40"/>
    </row>
    <row r="22" spans="1:13" ht="45" customHeight="1" x14ac:dyDescent="0.3">
      <c r="A22" s="29" t="s">
        <v>14</v>
      </c>
      <c r="B22" s="32" t="s">
        <v>15</v>
      </c>
      <c r="C22" s="32"/>
      <c r="D22" s="32"/>
      <c r="E22" s="32"/>
      <c r="F22" s="32"/>
      <c r="G22" s="32"/>
      <c r="H22" s="32"/>
      <c r="I22" s="32"/>
      <c r="J22" s="23">
        <v>2.4</v>
      </c>
      <c r="K22" s="19" t="s">
        <v>16</v>
      </c>
      <c r="L22" s="20">
        <v>705</v>
      </c>
      <c r="M22" s="10">
        <f>J22*L22</f>
        <v>1692</v>
      </c>
    </row>
    <row r="23" spans="1:13" x14ac:dyDescent="0.3">
      <c r="A23" s="29"/>
      <c r="B23" s="21"/>
      <c r="C23" s="21"/>
      <c r="D23" s="21"/>
      <c r="E23" s="21"/>
      <c r="F23" s="21"/>
      <c r="G23" s="21"/>
      <c r="H23" s="21"/>
      <c r="I23" s="21"/>
      <c r="J23" s="38" t="s">
        <v>19</v>
      </c>
      <c r="K23" s="38"/>
      <c r="L23" s="38"/>
      <c r="M23" s="11">
        <f>M22</f>
        <v>1692</v>
      </c>
    </row>
    <row r="24" spans="1:13" x14ac:dyDescent="0.3">
      <c r="A24" s="29" t="s">
        <v>17</v>
      </c>
      <c r="B24" s="35" t="s">
        <v>22</v>
      </c>
      <c r="C24" s="36"/>
      <c r="D24" s="36"/>
      <c r="E24" s="36"/>
      <c r="F24" s="36"/>
      <c r="G24" s="36"/>
      <c r="H24" s="36"/>
      <c r="I24" s="36"/>
      <c r="J24" s="23">
        <v>2.4</v>
      </c>
      <c r="K24" s="19" t="s">
        <v>16</v>
      </c>
      <c r="L24" s="20">
        <v>34.380000000000003</v>
      </c>
      <c r="M24" s="12">
        <f>J24*L24</f>
        <v>82.512</v>
      </c>
    </row>
    <row r="25" spans="1:13" x14ac:dyDescent="0.3">
      <c r="A25" s="6"/>
      <c r="J25" s="37" t="s">
        <v>18</v>
      </c>
      <c r="K25" s="37"/>
      <c r="L25" s="37"/>
      <c r="M25" s="13">
        <f>M24</f>
        <v>82.512</v>
      </c>
    </row>
    <row r="26" spans="1:13" x14ac:dyDescent="0.3">
      <c r="A26" s="6"/>
      <c r="M26" s="7"/>
    </row>
    <row r="27" spans="1:13" x14ac:dyDescent="0.3">
      <c r="A27" s="39" t="s">
        <v>20</v>
      </c>
      <c r="B27" s="33"/>
      <c r="C27" s="33"/>
      <c r="D27" s="33"/>
      <c r="E27" s="33"/>
      <c r="F27" s="33"/>
      <c r="G27" s="33"/>
      <c r="H27" s="33"/>
      <c r="I27" s="33"/>
      <c r="J27" s="34" t="s">
        <v>21</v>
      </c>
      <c r="K27" s="34"/>
      <c r="L27" s="34"/>
      <c r="M27" s="25">
        <f>ROUNDDOWN(M23+M25,2)</f>
        <v>1774.51</v>
      </c>
    </row>
    <row r="28" spans="1:13" x14ac:dyDescent="0.3">
      <c r="A28" s="14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9"/>
    </row>
    <row r="29" spans="1:13" x14ac:dyDescent="0.3">
      <c r="A29" s="6"/>
      <c r="M29" s="7"/>
    </row>
    <row r="30" spans="1:13" x14ac:dyDescent="0.3">
      <c r="A30" s="6"/>
      <c r="M30" s="7"/>
    </row>
    <row r="31" spans="1:13" x14ac:dyDescent="0.3">
      <c r="A31" s="6"/>
      <c r="M31" s="7"/>
    </row>
    <row r="32" spans="1:13" x14ac:dyDescent="0.3">
      <c r="A32" s="6"/>
      <c r="M32" s="7"/>
    </row>
    <row r="33" spans="1:13" x14ac:dyDescent="0.3">
      <c r="A33" s="6"/>
      <c r="J33" s="19" t="s">
        <v>4</v>
      </c>
      <c r="K33" s="19" t="s">
        <v>5</v>
      </c>
      <c r="L33" s="19" t="s">
        <v>6</v>
      </c>
      <c r="M33" s="8" t="s">
        <v>7</v>
      </c>
    </row>
    <row r="34" spans="1:13" ht="29.4" customHeight="1" x14ac:dyDescent="0.3">
      <c r="A34" s="26" t="s">
        <v>23</v>
      </c>
      <c r="B34" s="32" t="s">
        <v>24</v>
      </c>
      <c r="C34" s="32"/>
      <c r="D34" s="32"/>
      <c r="E34" s="32"/>
      <c r="F34" s="32"/>
      <c r="G34" s="32"/>
      <c r="H34" s="32"/>
      <c r="I34" s="32"/>
      <c r="J34" s="23"/>
      <c r="K34" s="31" t="s">
        <v>13</v>
      </c>
      <c r="L34" s="19"/>
      <c r="M34" s="10">
        <v>45.32</v>
      </c>
    </row>
    <row r="35" spans="1:13" x14ac:dyDescent="0.3">
      <c r="A35" s="27" t="s">
        <v>2</v>
      </c>
      <c r="B35" s="32" t="s">
        <v>26</v>
      </c>
      <c r="C35" s="32"/>
      <c r="D35" s="32"/>
      <c r="E35" s="32"/>
      <c r="F35" s="32"/>
      <c r="G35" s="32"/>
      <c r="H35" s="32"/>
      <c r="I35" s="32"/>
      <c r="J35" s="23">
        <v>2</v>
      </c>
      <c r="K35" s="19" t="s">
        <v>8</v>
      </c>
      <c r="L35" s="19">
        <v>22.66</v>
      </c>
      <c r="M35" s="10">
        <f>J35*L35</f>
        <v>45.32</v>
      </c>
    </row>
    <row r="36" spans="1:13" x14ac:dyDescent="0.3">
      <c r="A36" s="6"/>
      <c r="M36" s="7"/>
    </row>
    <row r="37" spans="1:13" x14ac:dyDescent="0.3">
      <c r="A37" s="6"/>
      <c r="B37" s="33" t="s">
        <v>20</v>
      </c>
      <c r="C37" s="33"/>
      <c r="D37" s="33"/>
      <c r="E37" s="33"/>
      <c r="F37" s="33"/>
      <c r="G37" s="33"/>
      <c r="H37" s="33"/>
      <c r="I37" s="33"/>
      <c r="J37" s="34" t="s">
        <v>21</v>
      </c>
      <c r="K37" s="34"/>
      <c r="L37" s="34"/>
      <c r="M37" s="28">
        <v>45.32</v>
      </c>
    </row>
    <row r="38" spans="1:13" ht="15" thickBot="1" x14ac:dyDescent="0.35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7"/>
    </row>
  </sheetData>
  <mergeCells count="16">
    <mergeCell ref="A21:M21"/>
    <mergeCell ref="C11:I11"/>
    <mergeCell ref="C12:I12"/>
    <mergeCell ref="J14:L14"/>
    <mergeCell ref="C13:I13"/>
    <mergeCell ref="B20:I20"/>
    <mergeCell ref="B22:I22"/>
    <mergeCell ref="B34:I34"/>
    <mergeCell ref="B35:I35"/>
    <mergeCell ref="B37:I37"/>
    <mergeCell ref="J37:L37"/>
    <mergeCell ref="B24:I24"/>
    <mergeCell ref="J25:L25"/>
    <mergeCell ref="J23:L23"/>
    <mergeCell ref="A27:I27"/>
    <mergeCell ref="J27:L27"/>
  </mergeCells>
  <pageMargins left="0.7" right="0.7" top="0.75" bottom="0.75" header="0.3" footer="0.3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SETOP</vt:lpstr>
      <vt:lpstr>SETOP!Area_de_impressao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Barbosa</dc:creator>
  <cp:lastModifiedBy>Guilherme Barbosa</cp:lastModifiedBy>
  <cp:lastPrinted>2025-06-11T12:39:39Z</cp:lastPrinted>
  <dcterms:created xsi:type="dcterms:W3CDTF">2025-06-04T04:46:23Z</dcterms:created>
  <dcterms:modified xsi:type="dcterms:W3CDTF">2025-06-18T20:00:39Z</dcterms:modified>
</cp:coreProperties>
</file>