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72.79\compras-sma\LICITAÇÕES 2019\PREGÕES 2019\PREGÃO 81-2019 - RP GÊNEROS ALIMENTÍCIOS\"/>
    </mc:Choice>
  </mc:AlternateContent>
  <bookViews>
    <workbookView xWindow="0" yWindow="0" windowWidth="20400" windowHeight="7650"/>
  </bookViews>
  <sheets>
    <sheet name="ANEXO IX" sheetId="1" r:id="rId1"/>
  </sheets>
  <definedNames>
    <definedName name="_xlnm.Print_Area" localSheetId="0">'ANEXO IX'!$A$1:$K$40</definedName>
  </definedNames>
  <calcPr calcId="162913"/>
</workbook>
</file>

<file path=xl/calcChain.xml><?xml version="1.0" encoding="utf-8"?>
<calcChain xmlns="http://schemas.openxmlformats.org/spreadsheetml/2006/main">
  <c r="F38" i="1" l="1"/>
  <c r="F37" i="1"/>
  <c r="F34" i="1"/>
  <c r="F16" i="1"/>
  <c r="I16" i="1" s="1"/>
  <c r="K16" i="1" s="1"/>
  <c r="F10" i="1"/>
  <c r="F9" i="1"/>
  <c r="D6" i="1"/>
  <c r="I6" i="1" s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5" i="1"/>
  <c r="K5" i="1" s="1"/>
  <c r="K40" i="1" l="1"/>
</calcChain>
</file>

<file path=xl/sharedStrings.xml><?xml version="1.0" encoding="utf-8"?>
<sst xmlns="http://schemas.openxmlformats.org/spreadsheetml/2006/main" count="82" uniqueCount="67">
  <si>
    <t>Item</t>
  </si>
  <si>
    <t>Descrição</t>
  </si>
  <si>
    <t>Achocolatado</t>
  </si>
  <si>
    <t>Açúcar</t>
  </si>
  <si>
    <t>Amendoim</t>
  </si>
  <si>
    <t>Arroz Agulhinha</t>
  </si>
  <si>
    <t>Bala sabor iogurte natural</t>
  </si>
  <si>
    <t>Balas sortidas sabor de frutas</t>
  </si>
  <si>
    <t>Batata Palha</t>
  </si>
  <si>
    <t>Biscoito Cream Cracker</t>
  </si>
  <si>
    <t>Biscoito Maria</t>
  </si>
  <si>
    <t>Biscoito Rosquinha de Coco</t>
  </si>
  <si>
    <t>Biscoito Salpet</t>
  </si>
  <si>
    <t>Canjica de Milho Branca</t>
  </si>
  <si>
    <t>Farinha de Mandioca</t>
  </si>
  <si>
    <t>Feijão Carioquinha</t>
  </si>
  <si>
    <t>Fubá</t>
  </si>
  <si>
    <t>Leite Condensado</t>
  </si>
  <si>
    <t>Macarrão Espaguete</t>
  </si>
  <si>
    <t>Macarrão Parafuso</t>
  </si>
  <si>
    <t>Margarina Vegetal</t>
  </si>
  <si>
    <t>Milho de Pipoca</t>
  </si>
  <si>
    <t>Milho Verde</t>
  </si>
  <si>
    <t xml:space="preserve">Óleo de Soja </t>
  </si>
  <si>
    <t>Orégano</t>
  </si>
  <si>
    <t>Pó de café</t>
  </si>
  <si>
    <t>Sal Iodado Refinado</t>
  </si>
  <si>
    <t>Suco Concentrado de Caju</t>
  </si>
  <si>
    <t>Suco Concentrado de Goiaba</t>
  </si>
  <si>
    <t>Vinagre Branco</t>
  </si>
  <si>
    <t>Unidade</t>
  </si>
  <si>
    <t>pct 1 Kg</t>
  </si>
  <si>
    <t>pct 5 Kg</t>
  </si>
  <si>
    <t>pct 500g</t>
  </si>
  <si>
    <t>pct 600g</t>
  </si>
  <si>
    <t>pct 200g</t>
  </si>
  <si>
    <t>cx 1,5Kg</t>
  </si>
  <si>
    <t>pct com 50 und.</t>
  </si>
  <si>
    <t>Canjiquinha de Milho</t>
  </si>
  <si>
    <t>pct 1Kg</t>
  </si>
  <si>
    <t>sachê com 340g</t>
  </si>
  <si>
    <t>cx c/395g</t>
  </si>
  <si>
    <t>pote 500g</t>
  </si>
  <si>
    <t>lata 200g</t>
  </si>
  <si>
    <t>frasco 900mL</t>
  </si>
  <si>
    <t>pct 10g</t>
  </si>
  <si>
    <t>Pipoca Doce</t>
  </si>
  <si>
    <t>pct 50g</t>
  </si>
  <si>
    <t>frasco 500 mL</t>
  </si>
  <si>
    <t>frasco 750mL</t>
  </si>
  <si>
    <t>Corante</t>
  </si>
  <si>
    <t>pct 700g</t>
  </si>
  <si>
    <t>cx c/400g</t>
  </si>
  <si>
    <t>Maionese</t>
  </si>
  <si>
    <t>pct de 15g</t>
  </si>
  <si>
    <t>EDUCAÇÃO</t>
  </si>
  <si>
    <t>ADMINISTRAÇÃO</t>
  </si>
  <si>
    <t>ASS. SOCIAL</t>
  </si>
  <si>
    <t>SÉSAMO</t>
  </si>
  <si>
    <t>SEC. SAÚDE</t>
  </si>
  <si>
    <t>TOTAL QDES</t>
  </si>
  <si>
    <t>VALOR UNT</t>
  </si>
  <si>
    <t>VALOR TOTAL</t>
  </si>
  <si>
    <t>Extrato de Tomate</t>
  </si>
  <si>
    <t>Bombom de Chocolate 20g</t>
  </si>
  <si>
    <t>Cereal para Alimentação Infantil sabor milho</t>
  </si>
  <si>
    <t>ANEXO IX - PREGÃO 81/2019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</si>
</sst>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&quot;\ #,##0.00;[Red]&quot;R$&quot;\ #,##0.00"/>
    <numFmt numFmtId="165" formatCode="#,##0;[Red]#,##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2" xfId="0" applyFont="1" applyBorder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5" fontId="5" fillId="0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0" fillId="0" borderId="0" xfId="0" applyFont="1"/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0</xdr:row>
      <xdr:rowOff>19878</xdr:rowOff>
    </xdr:from>
    <xdr:to>
      <xdr:col>10</xdr:col>
      <xdr:colOff>838200</xdr:colOff>
      <xdr:row>2</xdr:row>
      <xdr:rowOff>85725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19878"/>
          <a:ext cx="1838325" cy="427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view="pageBreakPreview" zoomScaleNormal="100" zoomScaleSheetLayoutView="100" workbookViewId="0"/>
  </sheetViews>
  <sheetFormatPr defaultRowHeight="12.75" x14ac:dyDescent="0.2"/>
  <cols>
    <col min="1" max="1" width="4.7109375" style="1" customWidth="1"/>
    <col min="2" max="2" width="36.7109375" style="1" bestFit="1" customWidth="1"/>
    <col min="3" max="3" width="14.42578125" style="1" bestFit="1" customWidth="1"/>
    <col min="4" max="4" width="9.7109375" style="1" hidden="1" customWidth="1"/>
    <col min="5" max="5" width="14.28515625" style="1" hidden="1" customWidth="1"/>
    <col min="6" max="6" width="11.140625" style="1" hidden="1" customWidth="1"/>
    <col min="7" max="7" width="7.7109375" style="1" hidden="1" customWidth="1"/>
    <col min="8" max="8" width="10.5703125" style="1" hidden="1" customWidth="1"/>
    <col min="9" max="9" width="12.5703125" style="1" bestFit="1" customWidth="1"/>
    <col min="10" max="10" width="11.28515625" style="1" bestFit="1" customWidth="1"/>
    <col min="11" max="11" width="13.85546875" style="1" bestFit="1" customWidth="1"/>
    <col min="12" max="16384" width="9.140625" style="1"/>
  </cols>
  <sheetData>
    <row r="2" spans="1:11" ht="15.75" x14ac:dyDescent="0.25">
      <c r="A2" s="4"/>
      <c r="B2" s="16" t="s">
        <v>66</v>
      </c>
      <c r="C2" s="16"/>
      <c r="D2" s="4"/>
      <c r="E2" s="4"/>
      <c r="F2" s="4"/>
      <c r="G2" s="4"/>
      <c r="H2" s="4"/>
      <c r="I2" s="4"/>
      <c r="J2" s="4"/>
      <c r="K2" s="4"/>
    </row>
    <row r="3" spans="1:11" x14ac:dyDescent="0.2">
      <c r="A3" s="2"/>
      <c r="B3" s="2"/>
      <c r="C3" s="2"/>
      <c r="D3" s="2"/>
      <c r="E3" s="2"/>
      <c r="F3" s="3"/>
      <c r="G3" s="3"/>
      <c r="H3" s="3"/>
    </row>
    <row r="4" spans="1:11" ht="16.5" x14ac:dyDescent="0.3">
      <c r="A4" s="5" t="s">
        <v>0</v>
      </c>
      <c r="B4" s="5" t="s">
        <v>1</v>
      </c>
      <c r="C4" s="5" t="s">
        <v>30</v>
      </c>
      <c r="D4" s="5" t="s">
        <v>55</v>
      </c>
      <c r="E4" s="5" t="s">
        <v>56</v>
      </c>
      <c r="F4" s="5" t="s">
        <v>57</v>
      </c>
      <c r="G4" s="5" t="s">
        <v>58</v>
      </c>
      <c r="H4" s="5" t="s">
        <v>59</v>
      </c>
      <c r="I4" s="5" t="s">
        <v>60</v>
      </c>
      <c r="J4" s="6" t="s">
        <v>61</v>
      </c>
      <c r="K4" s="6" t="s">
        <v>62</v>
      </c>
    </row>
    <row r="5" spans="1:11" ht="16.5" x14ac:dyDescent="0.3">
      <c r="A5" s="7">
        <v>1</v>
      </c>
      <c r="B5" s="8" t="s">
        <v>2</v>
      </c>
      <c r="C5" s="7" t="s">
        <v>51</v>
      </c>
      <c r="D5" s="9">
        <v>2448</v>
      </c>
      <c r="E5" s="9"/>
      <c r="F5" s="9"/>
      <c r="G5" s="9"/>
      <c r="H5" s="9"/>
      <c r="I5" s="10">
        <f>SUM(D5:H5)</f>
        <v>2448</v>
      </c>
      <c r="J5" s="11">
        <v>7.07</v>
      </c>
      <c r="K5" s="11">
        <f>I5*J5</f>
        <v>17307.36</v>
      </c>
    </row>
    <row r="6" spans="1:11" ht="16.5" x14ac:dyDescent="0.3">
      <c r="A6" s="7">
        <v>2</v>
      </c>
      <c r="B6" s="8" t="s">
        <v>3</v>
      </c>
      <c r="C6" s="7" t="s">
        <v>32</v>
      </c>
      <c r="D6" s="9">
        <f>96+3504</f>
        <v>3600</v>
      </c>
      <c r="E6" s="9">
        <v>700</v>
      </c>
      <c r="F6" s="9">
        <v>120</v>
      </c>
      <c r="G6" s="9"/>
      <c r="H6" s="9">
        <v>960</v>
      </c>
      <c r="I6" s="10">
        <f t="shared" ref="I6:I39" si="0">SUM(D6:H6)</f>
        <v>5380</v>
      </c>
      <c r="J6" s="11">
        <v>8.76</v>
      </c>
      <c r="K6" s="11">
        <f t="shared" ref="K6:K39" si="1">I6*J6</f>
        <v>47128.799999999996</v>
      </c>
    </row>
    <row r="7" spans="1:11" ht="16.5" x14ac:dyDescent="0.3">
      <c r="A7" s="7">
        <v>3</v>
      </c>
      <c r="B7" s="8" t="s">
        <v>4</v>
      </c>
      <c r="C7" s="7" t="s">
        <v>33</v>
      </c>
      <c r="D7" s="9">
        <v>454</v>
      </c>
      <c r="E7" s="9"/>
      <c r="F7" s="9"/>
      <c r="G7" s="9">
        <v>10</v>
      </c>
      <c r="H7" s="9"/>
      <c r="I7" s="10">
        <f t="shared" si="0"/>
        <v>464</v>
      </c>
      <c r="J7" s="11">
        <v>11.66</v>
      </c>
      <c r="K7" s="11">
        <f t="shared" si="1"/>
        <v>5410.24</v>
      </c>
    </row>
    <row r="8" spans="1:11" ht="16.5" x14ac:dyDescent="0.3">
      <c r="A8" s="7">
        <v>4</v>
      </c>
      <c r="B8" s="8" t="s">
        <v>5</v>
      </c>
      <c r="C8" s="7" t="s">
        <v>32</v>
      </c>
      <c r="D8" s="9">
        <v>5052</v>
      </c>
      <c r="E8" s="9"/>
      <c r="F8" s="9"/>
      <c r="G8" s="9"/>
      <c r="H8" s="9"/>
      <c r="I8" s="10">
        <f t="shared" si="0"/>
        <v>5052</v>
      </c>
      <c r="J8" s="11">
        <v>11.99</v>
      </c>
      <c r="K8" s="11">
        <f t="shared" si="1"/>
        <v>60573.48</v>
      </c>
    </row>
    <row r="9" spans="1:11" ht="16.5" x14ac:dyDescent="0.3">
      <c r="A9" s="7">
        <v>5</v>
      </c>
      <c r="B9" s="8" t="s">
        <v>6</v>
      </c>
      <c r="C9" s="7" t="s">
        <v>34</v>
      </c>
      <c r="D9" s="9"/>
      <c r="E9" s="9"/>
      <c r="F9" s="9">
        <f>100+20</f>
        <v>120</v>
      </c>
      <c r="G9" s="9"/>
      <c r="H9" s="9"/>
      <c r="I9" s="10">
        <f t="shared" si="0"/>
        <v>120</v>
      </c>
      <c r="J9" s="11">
        <v>6.67</v>
      </c>
      <c r="K9" s="11">
        <f t="shared" si="1"/>
        <v>800.4</v>
      </c>
    </row>
    <row r="10" spans="1:11" ht="16.5" x14ac:dyDescent="0.3">
      <c r="A10" s="7">
        <v>6</v>
      </c>
      <c r="B10" s="8" t="s">
        <v>7</v>
      </c>
      <c r="C10" s="7" t="s">
        <v>34</v>
      </c>
      <c r="D10" s="12"/>
      <c r="E10" s="12"/>
      <c r="F10" s="12">
        <f>10+20</f>
        <v>30</v>
      </c>
      <c r="G10" s="12"/>
      <c r="H10" s="12"/>
      <c r="I10" s="10">
        <f t="shared" si="0"/>
        <v>30</v>
      </c>
      <c r="J10" s="11">
        <v>6.37</v>
      </c>
      <c r="K10" s="11">
        <f t="shared" si="1"/>
        <v>191.1</v>
      </c>
    </row>
    <row r="11" spans="1:11" ht="16.5" x14ac:dyDescent="0.3">
      <c r="A11" s="7">
        <v>7</v>
      </c>
      <c r="B11" s="8" t="s">
        <v>8</v>
      </c>
      <c r="C11" s="7" t="s">
        <v>33</v>
      </c>
      <c r="D11" s="9">
        <v>295</v>
      </c>
      <c r="E11" s="9"/>
      <c r="F11" s="9"/>
      <c r="G11" s="9">
        <v>6</v>
      </c>
      <c r="H11" s="9"/>
      <c r="I11" s="10">
        <f t="shared" si="0"/>
        <v>301</v>
      </c>
      <c r="J11" s="11">
        <v>5.97</v>
      </c>
      <c r="K11" s="11">
        <f t="shared" si="1"/>
        <v>1796.97</v>
      </c>
    </row>
    <row r="12" spans="1:11" ht="16.5" x14ac:dyDescent="0.3">
      <c r="A12" s="7">
        <v>8</v>
      </c>
      <c r="B12" s="8" t="s">
        <v>9</v>
      </c>
      <c r="C12" s="7" t="s">
        <v>35</v>
      </c>
      <c r="D12" s="9">
        <v>4928</v>
      </c>
      <c r="E12" s="9">
        <v>250</v>
      </c>
      <c r="F12" s="9">
        <v>20</v>
      </c>
      <c r="G12" s="9"/>
      <c r="H12" s="9"/>
      <c r="I12" s="10">
        <f t="shared" si="0"/>
        <v>5198</v>
      </c>
      <c r="J12" s="11">
        <v>1.77</v>
      </c>
      <c r="K12" s="11">
        <f t="shared" si="1"/>
        <v>9200.4600000000009</v>
      </c>
    </row>
    <row r="13" spans="1:11" ht="16.5" x14ac:dyDescent="0.3">
      <c r="A13" s="7">
        <v>9</v>
      </c>
      <c r="B13" s="8" t="s">
        <v>10</v>
      </c>
      <c r="C13" s="7" t="s">
        <v>35</v>
      </c>
      <c r="D13" s="9">
        <v>5000</v>
      </c>
      <c r="E13" s="9">
        <v>250</v>
      </c>
      <c r="F13" s="9">
        <v>20</v>
      </c>
      <c r="G13" s="9"/>
      <c r="H13" s="9"/>
      <c r="I13" s="10">
        <f t="shared" si="0"/>
        <v>5270</v>
      </c>
      <c r="J13" s="11">
        <v>1.76</v>
      </c>
      <c r="K13" s="11">
        <f t="shared" si="1"/>
        <v>9275.2000000000007</v>
      </c>
    </row>
    <row r="14" spans="1:11" ht="16.5" x14ac:dyDescent="0.3">
      <c r="A14" s="7">
        <v>10</v>
      </c>
      <c r="B14" s="8" t="s">
        <v>11</v>
      </c>
      <c r="C14" s="7" t="s">
        <v>36</v>
      </c>
      <c r="D14" s="9">
        <v>1212</v>
      </c>
      <c r="E14" s="9">
        <v>50</v>
      </c>
      <c r="F14" s="9">
        <v>20</v>
      </c>
      <c r="G14" s="9"/>
      <c r="H14" s="9">
        <v>240</v>
      </c>
      <c r="I14" s="10">
        <f t="shared" si="0"/>
        <v>1522</v>
      </c>
      <c r="J14" s="11">
        <v>10.94</v>
      </c>
      <c r="K14" s="11">
        <f t="shared" si="1"/>
        <v>16650.68</v>
      </c>
    </row>
    <row r="15" spans="1:11" ht="16.5" x14ac:dyDescent="0.3">
      <c r="A15" s="7">
        <v>11</v>
      </c>
      <c r="B15" s="13" t="s">
        <v>12</v>
      </c>
      <c r="C15" s="14" t="s">
        <v>35</v>
      </c>
      <c r="D15" s="9">
        <v>13194</v>
      </c>
      <c r="E15" s="9"/>
      <c r="F15" s="9"/>
      <c r="G15" s="9"/>
      <c r="H15" s="9">
        <v>720</v>
      </c>
      <c r="I15" s="10">
        <f t="shared" si="0"/>
        <v>13914</v>
      </c>
      <c r="J15" s="11">
        <v>2.61</v>
      </c>
      <c r="K15" s="11">
        <f t="shared" si="1"/>
        <v>36315.54</v>
      </c>
    </row>
    <row r="16" spans="1:11" ht="16.5" x14ac:dyDescent="0.3">
      <c r="A16" s="7">
        <v>12</v>
      </c>
      <c r="B16" s="8" t="s">
        <v>64</v>
      </c>
      <c r="C16" s="7" t="s">
        <v>37</v>
      </c>
      <c r="D16" s="9"/>
      <c r="E16" s="9"/>
      <c r="F16" s="9">
        <f>100+20</f>
        <v>120</v>
      </c>
      <c r="G16" s="9"/>
      <c r="H16" s="9"/>
      <c r="I16" s="10">
        <f t="shared" si="0"/>
        <v>120</v>
      </c>
      <c r="J16" s="11">
        <v>33.909999999999997</v>
      </c>
      <c r="K16" s="11">
        <f t="shared" si="1"/>
        <v>4069.2</v>
      </c>
    </row>
    <row r="17" spans="1:11" ht="16.5" x14ac:dyDescent="0.3">
      <c r="A17" s="7">
        <v>13</v>
      </c>
      <c r="B17" s="8" t="s">
        <v>13</v>
      </c>
      <c r="C17" s="7" t="s">
        <v>33</v>
      </c>
      <c r="D17" s="9">
        <v>872</v>
      </c>
      <c r="E17" s="9"/>
      <c r="F17" s="9"/>
      <c r="G17" s="9">
        <v>25</v>
      </c>
      <c r="H17" s="9"/>
      <c r="I17" s="10">
        <f t="shared" si="0"/>
        <v>897</v>
      </c>
      <c r="J17" s="11">
        <v>1.67</v>
      </c>
      <c r="K17" s="11">
        <f t="shared" si="1"/>
        <v>1497.99</v>
      </c>
    </row>
    <row r="18" spans="1:11" ht="16.5" x14ac:dyDescent="0.3">
      <c r="A18" s="7">
        <v>14</v>
      </c>
      <c r="B18" s="8" t="s">
        <v>38</v>
      </c>
      <c r="C18" s="7" t="s">
        <v>39</v>
      </c>
      <c r="D18" s="9">
        <v>4056</v>
      </c>
      <c r="E18" s="9"/>
      <c r="F18" s="9"/>
      <c r="G18" s="9"/>
      <c r="H18" s="9"/>
      <c r="I18" s="10">
        <f t="shared" si="0"/>
        <v>4056</v>
      </c>
      <c r="J18" s="11">
        <v>1.56</v>
      </c>
      <c r="K18" s="11">
        <f t="shared" si="1"/>
        <v>6327.3600000000006</v>
      </c>
    </row>
    <row r="19" spans="1:11" ht="16.5" x14ac:dyDescent="0.3">
      <c r="A19" s="7">
        <v>15</v>
      </c>
      <c r="B19" s="8" t="s">
        <v>65</v>
      </c>
      <c r="C19" s="7" t="s">
        <v>52</v>
      </c>
      <c r="D19" s="9">
        <v>960</v>
      </c>
      <c r="E19" s="9"/>
      <c r="F19" s="9"/>
      <c r="G19" s="9"/>
      <c r="H19" s="9"/>
      <c r="I19" s="10">
        <f t="shared" si="0"/>
        <v>960</v>
      </c>
      <c r="J19" s="11">
        <v>8.25</v>
      </c>
      <c r="K19" s="11">
        <f t="shared" si="1"/>
        <v>7920</v>
      </c>
    </row>
    <row r="20" spans="1:11" ht="16.5" x14ac:dyDescent="0.3">
      <c r="A20" s="7">
        <v>16</v>
      </c>
      <c r="B20" s="8" t="s">
        <v>50</v>
      </c>
      <c r="C20" s="7" t="s">
        <v>33</v>
      </c>
      <c r="D20" s="12">
        <v>1644</v>
      </c>
      <c r="E20" s="12"/>
      <c r="F20" s="12"/>
      <c r="G20" s="12">
        <v>5</v>
      </c>
      <c r="H20" s="12"/>
      <c r="I20" s="10">
        <f t="shared" si="0"/>
        <v>1649</v>
      </c>
      <c r="J20" s="11">
        <v>4.6900000000000004</v>
      </c>
      <c r="K20" s="11">
        <f t="shared" si="1"/>
        <v>7733.81</v>
      </c>
    </row>
    <row r="21" spans="1:11" ht="16.5" x14ac:dyDescent="0.3">
      <c r="A21" s="7">
        <v>17</v>
      </c>
      <c r="B21" s="8" t="s">
        <v>63</v>
      </c>
      <c r="C21" s="7" t="s">
        <v>40</v>
      </c>
      <c r="D21" s="12">
        <v>3462</v>
      </c>
      <c r="E21" s="12"/>
      <c r="F21" s="12"/>
      <c r="G21" s="12">
        <v>10</v>
      </c>
      <c r="H21" s="12"/>
      <c r="I21" s="10">
        <f t="shared" si="0"/>
        <v>3472</v>
      </c>
      <c r="J21" s="11">
        <v>1.76</v>
      </c>
      <c r="K21" s="11">
        <f t="shared" si="1"/>
        <v>6110.72</v>
      </c>
    </row>
    <row r="22" spans="1:11" ht="16.5" x14ac:dyDescent="0.3">
      <c r="A22" s="7">
        <v>18</v>
      </c>
      <c r="B22" s="8" t="s">
        <v>14</v>
      </c>
      <c r="C22" s="7" t="s">
        <v>31</v>
      </c>
      <c r="D22" s="9">
        <v>4008</v>
      </c>
      <c r="E22" s="9"/>
      <c r="F22" s="9"/>
      <c r="G22" s="9"/>
      <c r="H22" s="9"/>
      <c r="I22" s="10">
        <f t="shared" si="0"/>
        <v>4008</v>
      </c>
      <c r="J22" s="11">
        <v>3.46</v>
      </c>
      <c r="K22" s="11">
        <f t="shared" si="1"/>
        <v>13867.68</v>
      </c>
    </row>
    <row r="23" spans="1:11" ht="16.5" x14ac:dyDescent="0.3">
      <c r="A23" s="7">
        <v>19</v>
      </c>
      <c r="B23" s="8" t="s">
        <v>15</v>
      </c>
      <c r="C23" s="7" t="s">
        <v>31</v>
      </c>
      <c r="D23" s="9">
        <v>9552</v>
      </c>
      <c r="E23" s="9"/>
      <c r="F23" s="9"/>
      <c r="G23" s="9"/>
      <c r="H23" s="9"/>
      <c r="I23" s="10">
        <f t="shared" si="0"/>
        <v>9552</v>
      </c>
      <c r="J23" s="11">
        <v>5.59</v>
      </c>
      <c r="K23" s="11">
        <f t="shared" si="1"/>
        <v>53395.68</v>
      </c>
    </row>
    <row r="24" spans="1:11" ht="16.5" x14ac:dyDescent="0.3">
      <c r="A24" s="7">
        <v>20</v>
      </c>
      <c r="B24" s="8" t="s">
        <v>16</v>
      </c>
      <c r="C24" s="7" t="s">
        <v>31</v>
      </c>
      <c r="D24" s="9">
        <v>1704</v>
      </c>
      <c r="E24" s="9"/>
      <c r="F24" s="9"/>
      <c r="G24" s="9"/>
      <c r="H24" s="9"/>
      <c r="I24" s="10">
        <f t="shared" si="0"/>
        <v>1704</v>
      </c>
      <c r="J24" s="11">
        <v>2.2599999999999998</v>
      </c>
      <c r="K24" s="11">
        <f t="shared" si="1"/>
        <v>3851.0399999999995</v>
      </c>
    </row>
    <row r="25" spans="1:11" ht="16.5" x14ac:dyDescent="0.3">
      <c r="A25" s="7">
        <v>21</v>
      </c>
      <c r="B25" s="8" t="s">
        <v>17</v>
      </c>
      <c r="C25" s="7" t="s">
        <v>41</v>
      </c>
      <c r="D25" s="9"/>
      <c r="E25" s="9"/>
      <c r="F25" s="9"/>
      <c r="G25" s="9">
        <v>15</v>
      </c>
      <c r="H25" s="9"/>
      <c r="I25" s="10">
        <f t="shared" si="0"/>
        <v>15</v>
      </c>
      <c r="J25" s="11">
        <v>3.54</v>
      </c>
      <c r="K25" s="11">
        <f t="shared" si="1"/>
        <v>53.1</v>
      </c>
    </row>
    <row r="26" spans="1:11" ht="16.5" x14ac:dyDescent="0.3">
      <c r="A26" s="7">
        <v>22</v>
      </c>
      <c r="B26" s="8" t="s">
        <v>18</v>
      </c>
      <c r="C26" s="7" t="s">
        <v>33</v>
      </c>
      <c r="D26" s="9">
        <v>8148</v>
      </c>
      <c r="E26" s="9"/>
      <c r="F26" s="9"/>
      <c r="G26" s="9"/>
      <c r="H26" s="9"/>
      <c r="I26" s="10">
        <f t="shared" si="0"/>
        <v>8148</v>
      </c>
      <c r="J26" s="11">
        <v>3.02</v>
      </c>
      <c r="K26" s="11">
        <f t="shared" si="1"/>
        <v>24606.959999999999</v>
      </c>
    </row>
    <row r="27" spans="1:11" ht="16.5" x14ac:dyDescent="0.3">
      <c r="A27" s="7">
        <v>23</v>
      </c>
      <c r="B27" s="8" t="s">
        <v>19</v>
      </c>
      <c r="C27" s="7" t="s">
        <v>33</v>
      </c>
      <c r="D27" s="9">
        <v>6096</v>
      </c>
      <c r="E27" s="9"/>
      <c r="F27" s="9"/>
      <c r="G27" s="9"/>
      <c r="H27" s="9"/>
      <c r="I27" s="10">
        <f t="shared" si="0"/>
        <v>6096</v>
      </c>
      <c r="J27" s="11">
        <v>2.95</v>
      </c>
      <c r="K27" s="11">
        <f t="shared" si="1"/>
        <v>17983.2</v>
      </c>
    </row>
    <row r="28" spans="1:11" ht="16.5" x14ac:dyDescent="0.3">
      <c r="A28" s="7">
        <v>24</v>
      </c>
      <c r="B28" s="8" t="s">
        <v>20</v>
      </c>
      <c r="C28" s="7" t="s">
        <v>42</v>
      </c>
      <c r="D28" s="9">
        <v>3000</v>
      </c>
      <c r="E28" s="9"/>
      <c r="F28" s="9"/>
      <c r="G28" s="9">
        <v>15</v>
      </c>
      <c r="H28" s="9"/>
      <c r="I28" s="10">
        <f t="shared" si="0"/>
        <v>3015</v>
      </c>
      <c r="J28" s="11">
        <v>4.74</v>
      </c>
      <c r="K28" s="11">
        <f t="shared" si="1"/>
        <v>14291.1</v>
      </c>
    </row>
    <row r="29" spans="1:11" ht="16.5" x14ac:dyDescent="0.3">
      <c r="A29" s="7">
        <v>25</v>
      </c>
      <c r="B29" s="13" t="s">
        <v>53</v>
      </c>
      <c r="C29" s="7" t="s">
        <v>42</v>
      </c>
      <c r="D29" s="12">
        <v>306</v>
      </c>
      <c r="E29" s="12"/>
      <c r="F29" s="12"/>
      <c r="G29" s="12"/>
      <c r="H29" s="12"/>
      <c r="I29" s="10">
        <f t="shared" si="0"/>
        <v>306</v>
      </c>
      <c r="J29" s="11">
        <v>3.3</v>
      </c>
      <c r="K29" s="11">
        <f t="shared" si="1"/>
        <v>1009.8</v>
      </c>
    </row>
    <row r="30" spans="1:11" ht="16.5" x14ac:dyDescent="0.3">
      <c r="A30" s="7">
        <v>26</v>
      </c>
      <c r="B30" s="8" t="s">
        <v>21</v>
      </c>
      <c r="C30" s="7" t="s">
        <v>33</v>
      </c>
      <c r="D30" s="9">
        <v>181</v>
      </c>
      <c r="E30" s="9"/>
      <c r="F30" s="9"/>
      <c r="G30" s="9">
        <v>10</v>
      </c>
      <c r="H30" s="9"/>
      <c r="I30" s="10">
        <f t="shared" si="0"/>
        <v>191</v>
      </c>
      <c r="J30" s="11">
        <v>1.79</v>
      </c>
      <c r="K30" s="11">
        <f t="shared" si="1"/>
        <v>341.89</v>
      </c>
    </row>
    <row r="31" spans="1:11" ht="16.5" x14ac:dyDescent="0.3">
      <c r="A31" s="7">
        <v>27</v>
      </c>
      <c r="B31" s="8" t="s">
        <v>22</v>
      </c>
      <c r="C31" s="7" t="s">
        <v>43</v>
      </c>
      <c r="D31" s="9">
        <v>304</v>
      </c>
      <c r="E31" s="9"/>
      <c r="F31" s="9"/>
      <c r="G31" s="9">
        <v>10</v>
      </c>
      <c r="H31" s="9"/>
      <c r="I31" s="10">
        <f t="shared" si="0"/>
        <v>314</v>
      </c>
      <c r="J31" s="11">
        <v>2.13</v>
      </c>
      <c r="K31" s="11">
        <f t="shared" si="1"/>
        <v>668.81999999999994</v>
      </c>
    </row>
    <row r="32" spans="1:11" ht="16.5" x14ac:dyDescent="0.3">
      <c r="A32" s="7">
        <v>28</v>
      </c>
      <c r="B32" s="8" t="s">
        <v>23</v>
      </c>
      <c r="C32" s="7" t="s">
        <v>44</v>
      </c>
      <c r="D32" s="9">
        <v>8208</v>
      </c>
      <c r="E32" s="9"/>
      <c r="F32" s="9"/>
      <c r="G32" s="9">
        <v>10</v>
      </c>
      <c r="H32" s="9"/>
      <c r="I32" s="10">
        <f t="shared" si="0"/>
        <v>8218</v>
      </c>
      <c r="J32" s="11">
        <v>3.84</v>
      </c>
      <c r="K32" s="11">
        <f t="shared" si="1"/>
        <v>31557.119999999999</v>
      </c>
    </row>
    <row r="33" spans="1:11" ht="16.5" x14ac:dyDescent="0.3">
      <c r="A33" s="7">
        <v>29</v>
      </c>
      <c r="B33" s="8" t="s">
        <v>24</v>
      </c>
      <c r="C33" s="7" t="s">
        <v>45</v>
      </c>
      <c r="D33" s="9">
        <v>2724</v>
      </c>
      <c r="E33" s="9"/>
      <c r="F33" s="9"/>
      <c r="G33" s="9"/>
      <c r="H33" s="9"/>
      <c r="I33" s="10">
        <f t="shared" si="0"/>
        <v>2724</v>
      </c>
      <c r="J33" s="11">
        <v>2.36</v>
      </c>
      <c r="K33" s="11">
        <f t="shared" si="1"/>
        <v>6428.6399999999994</v>
      </c>
    </row>
    <row r="34" spans="1:11" ht="16.5" x14ac:dyDescent="0.3">
      <c r="A34" s="7">
        <v>30</v>
      </c>
      <c r="B34" s="8" t="s">
        <v>46</v>
      </c>
      <c r="C34" s="7" t="s">
        <v>54</v>
      </c>
      <c r="D34" s="9"/>
      <c r="E34" s="9"/>
      <c r="F34" s="9">
        <f>100+200</f>
        <v>300</v>
      </c>
      <c r="G34" s="9"/>
      <c r="H34" s="9"/>
      <c r="I34" s="10">
        <f t="shared" si="0"/>
        <v>300</v>
      </c>
      <c r="J34" s="11">
        <v>0.83</v>
      </c>
      <c r="K34" s="11">
        <f t="shared" si="1"/>
        <v>249</v>
      </c>
    </row>
    <row r="35" spans="1:11" ht="16.5" x14ac:dyDescent="0.3">
      <c r="A35" s="7">
        <v>31</v>
      </c>
      <c r="B35" s="8" t="s">
        <v>25</v>
      </c>
      <c r="C35" s="7" t="s">
        <v>47</v>
      </c>
      <c r="D35" s="9">
        <v>360</v>
      </c>
      <c r="E35" s="9">
        <v>1200</v>
      </c>
      <c r="F35" s="9">
        <v>200</v>
      </c>
      <c r="G35" s="9"/>
      <c r="H35" s="9">
        <v>2040</v>
      </c>
      <c r="I35" s="10">
        <f t="shared" si="0"/>
        <v>3800</v>
      </c>
      <c r="J35" s="11">
        <v>7.89</v>
      </c>
      <c r="K35" s="11">
        <f t="shared" si="1"/>
        <v>29982</v>
      </c>
    </row>
    <row r="36" spans="1:11" ht="16.5" x14ac:dyDescent="0.3">
      <c r="A36" s="7">
        <v>32</v>
      </c>
      <c r="B36" s="8" t="s">
        <v>26</v>
      </c>
      <c r="C36" s="7" t="s">
        <v>39</v>
      </c>
      <c r="D36" s="9">
        <v>2028</v>
      </c>
      <c r="E36" s="9"/>
      <c r="F36" s="9"/>
      <c r="G36" s="9">
        <v>5</v>
      </c>
      <c r="H36" s="9"/>
      <c r="I36" s="10">
        <f t="shared" si="0"/>
        <v>2033</v>
      </c>
      <c r="J36" s="11">
        <v>1.19</v>
      </c>
      <c r="K36" s="11">
        <f t="shared" si="1"/>
        <v>2419.27</v>
      </c>
    </row>
    <row r="37" spans="1:11" ht="16.5" x14ac:dyDescent="0.3">
      <c r="A37" s="7">
        <v>33</v>
      </c>
      <c r="B37" s="8" t="s">
        <v>27</v>
      </c>
      <c r="C37" s="7" t="s">
        <v>48</v>
      </c>
      <c r="D37" s="9">
        <v>11520</v>
      </c>
      <c r="E37" s="9"/>
      <c r="F37" s="9">
        <f>10+15</f>
        <v>25</v>
      </c>
      <c r="G37" s="9">
        <v>15</v>
      </c>
      <c r="H37" s="9"/>
      <c r="I37" s="10">
        <f t="shared" si="0"/>
        <v>11560</v>
      </c>
      <c r="J37" s="11">
        <v>3.27</v>
      </c>
      <c r="K37" s="11">
        <f t="shared" si="1"/>
        <v>37801.199999999997</v>
      </c>
    </row>
    <row r="38" spans="1:11" ht="16.5" x14ac:dyDescent="0.3">
      <c r="A38" s="7">
        <v>34</v>
      </c>
      <c r="B38" s="8" t="s">
        <v>28</v>
      </c>
      <c r="C38" s="7" t="s">
        <v>48</v>
      </c>
      <c r="D38" s="9">
        <v>11520</v>
      </c>
      <c r="E38" s="9"/>
      <c r="F38" s="9">
        <f>10+15</f>
        <v>25</v>
      </c>
      <c r="G38" s="9">
        <v>15</v>
      </c>
      <c r="H38" s="9"/>
      <c r="I38" s="10">
        <f t="shared" si="0"/>
        <v>11560</v>
      </c>
      <c r="J38" s="11">
        <v>3.53</v>
      </c>
      <c r="K38" s="11">
        <f t="shared" si="1"/>
        <v>40806.799999999996</v>
      </c>
    </row>
    <row r="39" spans="1:11" ht="16.5" x14ac:dyDescent="0.3">
      <c r="A39" s="7">
        <v>35</v>
      </c>
      <c r="B39" s="8" t="s">
        <v>29</v>
      </c>
      <c r="C39" s="7" t="s">
        <v>49</v>
      </c>
      <c r="D39" s="12">
        <v>588</v>
      </c>
      <c r="E39" s="12"/>
      <c r="F39" s="12"/>
      <c r="G39" s="12"/>
      <c r="H39" s="12"/>
      <c r="I39" s="10">
        <f t="shared" si="0"/>
        <v>588</v>
      </c>
      <c r="J39" s="11">
        <v>1.76</v>
      </c>
      <c r="K39" s="11">
        <f t="shared" si="1"/>
        <v>1034.8800000000001</v>
      </c>
    </row>
    <row r="40" spans="1:11" ht="16.5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1">
        <f>SUM(K5:K39)</f>
        <v>518657.49000000005</v>
      </c>
    </row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IX</vt:lpstr>
      <vt:lpstr>'ANEXO IX'!Area_de_impressao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18937</dc:creator>
  <cp:lastModifiedBy>PMJM-2520</cp:lastModifiedBy>
  <cp:lastPrinted>2019-12-27T14:45:33Z</cp:lastPrinted>
  <dcterms:created xsi:type="dcterms:W3CDTF">2019-02-06T16:36:02Z</dcterms:created>
  <dcterms:modified xsi:type="dcterms:W3CDTF">2020-01-09T17:10:18Z</dcterms:modified>
</cp:coreProperties>
</file>