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72.79\compras-sma\LICITAÇÕES 2019\PREGÕES 2019\PREGÃO 63-2019 - RP MATERIAL SOCIOPEDAGÓGICO, EDUCATIVO, OFICINA, ACOM\"/>
    </mc:Choice>
  </mc:AlternateContent>
  <bookViews>
    <workbookView xWindow="0" yWindow="0" windowWidth="20400" windowHeight="7050" tabRatio="834"/>
  </bookViews>
  <sheets>
    <sheet name="PLANILHA" sheetId="3" r:id="rId1"/>
  </sheets>
  <definedNames>
    <definedName name="_xlnm._FilterDatabase" localSheetId="0" hidden="1">PLANILHA!$A$5:$F$184</definedName>
    <definedName name="_xlnm.Print_Area" localSheetId="0">PLANILHA!$A$1:$F$184</definedName>
    <definedName name="_xlnm.Print_Titles" localSheetId="0">PLANILHA!$2:$5</definedName>
  </definedNames>
  <calcPr calcId="162913"/>
</workbook>
</file>

<file path=xl/calcChain.xml><?xml version="1.0" encoding="utf-8"?>
<calcChain xmlns="http://schemas.openxmlformats.org/spreadsheetml/2006/main">
  <c r="F182" i="3" l="1"/>
  <c r="F175" i="3"/>
  <c r="F172" i="3"/>
  <c r="F163" i="3"/>
  <c r="F138" i="3"/>
  <c r="F135" i="3"/>
  <c r="F107" i="3"/>
  <c r="F104" i="3"/>
  <c r="F94" i="3"/>
  <c r="F74" i="3"/>
  <c r="F69" i="3"/>
  <c r="F47" i="3"/>
  <c r="F33" i="3"/>
  <c r="F30" i="3"/>
  <c r="F27" i="3"/>
  <c r="F24" i="3"/>
  <c r="F21" i="3"/>
  <c r="F18" i="3"/>
  <c r="F15" i="3"/>
  <c r="F7" i="3"/>
  <c r="F119" i="3" l="1"/>
  <c r="F154" i="3"/>
  <c r="F159" i="3"/>
  <c r="F160" i="3"/>
  <c r="F10" i="3"/>
  <c r="F11" i="3"/>
  <c r="F12" i="3"/>
  <c r="F36" i="3"/>
  <c r="F37" i="3"/>
  <c r="F38" i="3"/>
  <c r="F39" i="3"/>
  <c r="F40" i="3"/>
  <c r="F43" i="3"/>
  <c r="F44" i="3"/>
  <c r="F50" i="3"/>
  <c r="F51" i="3"/>
  <c r="F54" i="3"/>
  <c r="F55" i="3"/>
  <c r="F56" i="3"/>
  <c r="F65" i="3"/>
  <c r="F59" i="3"/>
  <c r="F60" i="3"/>
  <c r="F61" i="3"/>
  <c r="F62" i="3"/>
  <c r="F63" i="3"/>
  <c r="F64" i="3"/>
  <c r="F66" i="3"/>
  <c r="F84" i="3"/>
  <c r="F77" i="3"/>
  <c r="F78" i="3"/>
  <c r="F79" i="3"/>
  <c r="F80" i="3"/>
  <c r="F81" i="3"/>
  <c r="F85" i="3"/>
  <c r="F86" i="3"/>
  <c r="F87" i="3"/>
  <c r="F90" i="3"/>
  <c r="F92" i="3" s="1"/>
  <c r="F91" i="3"/>
  <c r="F97" i="3"/>
  <c r="F98" i="3"/>
  <c r="F110" i="3"/>
  <c r="F111" i="3"/>
  <c r="F112" i="3"/>
  <c r="F115" i="3"/>
  <c r="F116" i="3"/>
  <c r="F120" i="3"/>
  <c r="F121" i="3"/>
  <c r="F122" i="3"/>
  <c r="F123" i="3"/>
  <c r="F124" i="3"/>
  <c r="F125" i="3"/>
  <c r="F129" i="3"/>
  <c r="F128" i="3"/>
  <c r="F141" i="3"/>
  <c r="F142" i="3"/>
  <c r="F145" i="3"/>
  <c r="F146" i="3"/>
  <c r="F147" i="3"/>
  <c r="F148" i="3"/>
  <c r="F149" i="3"/>
  <c r="F150" i="3"/>
  <c r="F153" i="3"/>
  <c r="F155" i="3" s="1"/>
  <c r="F166" i="3"/>
  <c r="F167" i="3"/>
  <c r="F168" i="3"/>
  <c r="F169" i="3"/>
  <c r="F178" i="3"/>
  <c r="F179" i="3"/>
  <c r="F117" i="3" l="1"/>
  <c r="F151" i="3"/>
  <c r="F113" i="3"/>
  <c r="F88" i="3"/>
  <c r="F170" i="3"/>
  <c r="F99" i="3"/>
  <c r="F52" i="3"/>
  <c r="F161" i="3"/>
  <c r="F41" i="3"/>
  <c r="F180" i="3"/>
  <c r="F143" i="3"/>
  <c r="F130" i="3"/>
  <c r="F82" i="3"/>
  <c r="F67" i="3"/>
  <c r="F57" i="3"/>
  <c r="F45" i="3"/>
  <c r="F13" i="3"/>
  <c r="F126" i="3"/>
  <c r="F184" i="3" l="1"/>
</calcChain>
</file>

<file path=xl/sharedStrings.xml><?xml version="1.0" encoding="utf-8"?>
<sst xmlns="http://schemas.openxmlformats.org/spreadsheetml/2006/main" count="137" uniqueCount="136">
  <si>
    <t>ITEM</t>
  </si>
  <si>
    <t>CÓDIGO</t>
  </si>
  <si>
    <t>DESCRIÇÃO</t>
  </si>
  <si>
    <t>Alfinete cabeça (caixa com 100unid)</t>
  </si>
  <si>
    <t>Alicate bico chato 15cm, 250g, para trabalho com bijuterias</t>
  </si>
  <si>
    <t>Alicate bico redondo 15cm, 250g, para trabalho com bijuterias</t>
  </si>
  <si>
    <t>Alicate corte 15cm, 250g, para trabalho com bijuterias</t>
  </si>
  <si>
    <t>Apagador de quadro acrílico c/base plástica reforçada, feltro macio e resistente, medida aproximada 15x6cm</t>
  </si>
  <si>
    <t>Apontador clássico lâmina de aço temperado com depósito</t>
  </si>
  <si>
    <t>Aquarela pastilhas solúveis em água, não tóxica, c/ 12 cores e um pincel</t>
  </si>
  <si>
    <t>Balão em látex liso, cores variadas, pct c/ 50 und.</t>
  </si>
  <si>
    <t>Betume, 100ml</t>
  </si>
  <si>
    <t>Bola de isopor 100mm</t>
  </si>
  <si>
    <t>Bola de isopor 150mm</t>
  </si>
  <si>
    <t>Bola de isopor 200mm</t>
  </si>
  <si>
    <t>Bola de isopor 250mm</t>
  </si>
  <si>
    <t>Bola de isopor 75mm</t>
  </si>
  <si>
    <t>Caderno brochurão capa flexível com pauta linha azul com certificação FSC, CERFLOR ou equivalente, 80 folhas brancas</t>
  </si>
  <si>
    <t>Caderno brochurão capa flexível sem pautacom certificação FSC, CERFLOR ou equivalente 80 folhas brancas</t>
  </si>
  <si>
    <t>Cartolina branca med. 50x66 cm</t>
  </si>
  <si>
    <t>Cartolina cores variadas med. 50x66 cm</t>
  </si>
  <si>
    <t>Cola colorida, cx c/ 6frs de 23g, cores: branco amarelo, vermelho azul e verde</t>
  </si>
  <si>
    <t>Cola com gliter 15ml, prata e dourada</t>
  </si>
  <si>
    <t>Cola isopor 90 g</t>
  </si>
  <si>
    <t xml:space="preserve">E.V.A 60X40X2mm cores branco e preto </t>
  </si>
  <si>
    <t>E.V.A 400X600X2mm c/ gliter nas cores: vermelho, verde, azul e rosa</t>
  </si>
  <si>
    <t>E.V.A 400X600X2mm cores variadas</t>
  </si>
  <si>
    <t>E.V.A 400X600X2mm estampado fundo branco - tema estrelas  e tema corações</t>
  </si>
  <si>
    <t>E.V.A 400X600X2mm estampado fundo branco - tema margaridas, tema frutas e tema flores</t>
  </si>
  <si>
    <t>E.V.A 400X600X2mm listrado</t>
  </si>
  <si>
    <t>E.V.A 400x600x2mm, decorado minibolinha vermelho e bolinhas pretas e, preto c/ bolinas brancas</t>
  </si>
  <si>
    <t>E.V.A savana 400X600 X2 mm - vaca</t>
  </si>
  <si>
    <t>Etiqueta adesiva 25,4x101,6mm, cx 2000 unid</t>
  </si>
  <si>
    <t>Etiqueta adesiva formato A4, cx 100 folhas</t>
  </si>
  <si>
    <t>Etiqueta auto adesiva 101x6x25,4mm 20 etiquetas por folha, cx 100 folhas</t>
  </si>
  <si>
    <t>Etiqueta auto adesiva 12,7x44,45mm 80 etiquetas por folha, cx 100 folhas</t>
  </si>
  <si>
    <t>Etiqueta auto adesiva 50,8x101,6 mm 10 etiquetas por folha, cx 100 folhas</t>
  </si>
  <si>
    <t>Fita acetinada 15 mm cores verde, vermelha, rosa, lilas, dourada, prata, azul, preta, branca, amarela, marrom, (rolo 100 mt)</t>
  </si>
  <si>
    <t>Fita acetinada 3 mm cores verde, vermelha, rosa, lilas, dourada, prata, azul, preta, branca, amarela, marrom (rolo 100 mt)</t>
  </si>
  <si>
    <t>Fita acetinada 7mm cores verde, vermelha, rosa, lilas, dourada, prata, azul, preta, branca, amarela, marrom (rolo 100 mt)</t>
  </si>
  <si>
    <t>Massa de modelar escolar, atóxica 180grs, cx c/12,  com características de não grudar nas mãos, não esfarelar e  não endurecer em contato com o ar.</t>
  </si>
  <si>
    <t xml:space="preserve">Palito para picolé, ponta quadrada, pacote c/ 100   </t>
  </si>
  <si>
    <t>Papel A4 120G 210x297 (Branco), pacote c/ 100 und</t>
  </si>
  <si>
    <t>Papel A4 180G 210x297 (branco), pacote c/ 100 und</t>
  </si>
  <si>
    <t>Papel A4 Folha 210mm x 297 mm 75 gm², pacote c/ 100 folhas cores variadas</t>
  </si>
  <si>
    <t>Papel branco 90grs, rolo medida aprox. 1,10m largura x 100m comp.</t>
  </si>
  <si>
    <t>Papel craft natural rolo 1,20m de altura – 25m de comprimento</t>
  </si>
  <si>
    <t>Papel fotográfico A4 180G Glossy, pacote com 50 folhas</t>
  </si>
  <si>
    <t>Papel sulfite A3 75g alcalino 297X420 - pct c/ 500fls</t>
  </si>
  <si>
    <t>Pincel nº 0  - chato, cerda natural, virola em alumínio</t>
  </si>
  <si>
    <t>Pincel nº 10  - chato, cerda natural, virola em alumínio</t>
  </si>
  <si>
    <t>Pincel nº 14  - chato, cerda natural, virola em alumínio</t>
  </si>
  <si>
    <t>Pincel nº 20  - chato, cerda natural, virola em alumínio</t>
  </si>
  <si>
    <t>Pincel nº 4  - chato, cerda natural, virola em alumínio</t>
  </si>
  <si>
    <t>Pincel nº 8  - chato, cerda natural, virola em alumínio</t>
  </si>
  <si>
    <t>Pintura a dedo 06 cores, 15ml</t>
  </si>
  <si>
    <t>Pistola de cola quente - tam. Grande de bivolt 40w</t>
  </si>
  <si>
    <t>Pistola de cola quente pequena bivolt</t>
  </si>
  <si>
    <t>Refil de cola quente fina transparente tamanho 7,5 mm</t>
  </si>
  <si>
    <t>Refil de cola quente grossa transparente tamanho 11,5mm</t>
  </si>
  <si>
    <t xml:space="preserve">Suporte para fita adesiva ,med. 12mmX50mm </t>
  </si>
  <si>
    <t>Tinta acrílica cores variadas pote 250ml</t>
  </si>
  <si>
    <t>Tinta escolar guache, cores variadas, pote 250 G</t>
  </si>
  <si>
    <t>Verniz geral incolor 100 ml</t>
  </si>
  <si>
    <t>Estilete profissional retrátil, largo, 2mm, 18 L750</t>
  </si>
  <si>
    <t>TOTAL</t>
  </si>
  <si>
    <t>Papel vergê (branco e palha) com 50 folhas, formato A4 (210x297)</t>
  </si>
  <si>
    <t>Envelope tamanho A5 branco (16,2 X 22,9), caixa com 250 unidades</t>
  </si>
  <si>
    <t>Fita adesiva dupla face 12mmx30mm, alta aderência</t>
  </si>
  <si>
    <t>Fita adesiva dupla face 19mmx30mm, alta aderência</t>
  </si>
  <si>
    <t>Barbante Cru, 8 Fios, 400g, rolo 305m</t>
  </si>
  <si>
    <t>Canetinha hidrográfica color, cartela c/ 12 unid, cores variadas, ponta média, corpo arredondado em plástico, tinta lavável, secagem rápida, atóxica, para colorir, certificado INMETRO.</t>
  </si>
  <si>
    <t>Papel vergê (laranja, verde claro, azul escuro, rose, lilas) com 50 folhas, formato A4 (210x297)</t>
  </si>
  <si>
    <t>Giz de cera grande, cx c/12 cores, traço macio, cores vivas, atóxico, composição: ceras, cargas minerais inertes e pigmentos, certificado INMETRO.</t>
  </si>
  <si>
    <t>Lápis de cor 12 cores, 18 cm, sem emendas na madeira, fixação do grafite à madeira tornando o lápis mais resistente, com certificação de madeira de reflorestamento.</t>
  </si>
  <si>
    <t>Lápis de cor 36 cores, 18 cm, sem emendas na madeira,  fixação do grafite à madeira tornando o lápis mais resistente, com certificação de madeira de reflorestamento.</t>
  </si>
  <si>
    <r>
      <t xml:space="preserve">Tesoura escolar, ponta arredondada, com cabo de polipropileno, anatômico, lâmina de aço </t>
    </r>
    <r>
      <rPr>
        <b/>
        <sz val="10"/>
        <rFont val="Arial Narrow"/>
        <family val="2"/>
      </rPr>
      <t>inoxidável</t>
    </r>
    <r>
      <rPr>
        <sz val="10"/>
        <rFont val="Arial Narrow"/>
        <family val="2"/>
      </rPr>
      <t>, tamanho 13cm, cores variadas.</t>
    </r>
  </si>
  <si>
    <t>Refil de tinta reabastecedora para pincel marcador de quadro branco,5,5 ml, WBMA-VBM-M V Board Master, marca PILOT. Cores: 492 azul, 480 preto, 240 vermelho.</t>
  </si>
  <si>
    <t>Ponta para substituição para pincel marcador de quadro branco  WBMA-VBM-M V Board Master, marca PILOT.</t>
  </si>
  <si>
    <t>ANEXO IX - PREGÃO 63/2019</t>
  </si>
  <si>
    <t>LOTE 2 - ALICATES</t>
  </si>
  <si>
    <t>LOTE 1 - ALFINETE</t>
  </si>
  <si>
    <t>LOTE 3 - APAGADOR DE QUADRO</t>
  </si>
  <si>
    <t>LOTE 4 - APONTADOR</t>
  </si>
  <si>
    <t>LOTE 5 - AQUARELHA PASTILHAS</t>
  </si>
  <si>
    <t>LOTE 6 - ARGILA</t>
  </si>
  <si>
    <t>ESTIMATIVA DE CUSTOS</t>
  </si>
  <si>
    <t xml:space="preserve"> UNIT</t>
  </si>
  <si>
    <t>LOTE 7 - BALÃO</t>
  </si>
  <si>
    <t>LOTE 8 - BARBANTE</t>
  </si>
  <si>
    <t>LOTE 9 - BETUME</t>
  </si>
  <si>
    <t>LOTE 10 - BOLA DE ISOPOR</t>
  </si>
  <si>
    <t>LOTE 11 - CADERNO</t>
  </si>
  <si>
    <t>LOTE 12 - CANETINHA HIDROGRAFICA</t>
  </si>
  <si>
    <t xml:space="preserve">LOTE 13 - CARTOLINA </t>
  </si>
  <si>
    <t xml:space="preserve">LOTE 14 - COLAS </t>
  </si>
  <si>
    <t>LOTE 15 - E.V.A</t>
  </si>
  <si>
    <t>LOTE 16 - ESTILETE</t>
  </si>
  <si>
    <t>LOTE 17 - ENVELOPE</t>
  </si>
  <si>
    <t>LOTE 18 - ETIQUETA ADESIVA</t>
  </si>
  <si>
    <t>LOTE 19 - AVIAMENTOS</t>
  </si>
  <si>
    <t>LOTE 20 - FITA ADESIVA DUPLA FACE</t>
  </si>
  <si>
    <t>LOTE 21 - GIZ DE CERA</t>
  </si>
  <si>
    <t>LOTE 22 - LÁPIS DE COR</t>
  </si>
  <si>
    <t>LOTE 23 - MASSA DE MODELAR</t>
  </si>
  <si>
    <t>LOTE 24 - PALITO PICOLÉ</t>
  </si>
  <si>
    <t>Papel contact branco leitoso, rolo 45cmx25cm</t>
  </si>
  <si>
    <t>Papel contact transparente rolo de 45cmX25cm,</t>
  </si>
  <si>
    <t xml:space="preserve">Global </t>
  </si>
  <si>
    <t xml:space="preserve">LOTE 25 - PAPEL A4 </t>
  </si>
  <si>
    <t>LOTE 26 - ROLO PAPEL (craft e branco)</t>
  </si>
  <si>
    <t>LOTE 27 - PAPEIS P/ TRABALHOS ESCOLARES E ARTESANATO</t>
  </si>
  <si>
    <t>LOTE 28 - PAPEL CONTACT</t>
  </si>
  <si>
    <t>LOTE 29 - PAPEL FOTOGRÁFICO</t>
  </si>
  <si>
    <t>LOTE 30 - PAPEL SULFITE</t>
  </si>
  <si>
    <t>LOTE 31 - PAPEL VERGÊ</t>
  </si>
  <si>
    <t>LOTE 32 - PINCEIS</t>
  </si>
  <si>
    <t>LOTE 33 - PINCEL/ REFIL TINTA P/ QUADRO ACRÍLICO</t>
  </si>
  <si>
    <t>LOTE 34 -  REFIL TINTA E PONTA P/ PINCEL PILOT</t>
  </si>
  <si>
    <t>LOTE 35 -  PINTURA DE DEDO</t>
  </si>
  <si>
    <t>LOTE 36 -  PISTOLA COLA QUENTE/ REFIL DE COLA</t>
  </si>
  <si>
    <t>LOTE 37 -  SUPORTE P/ FITA ADESIVA</t>
  </si>
  <si>
    <t>LOTE 38 -  TESOURA ESCOLAR</t>
  </si>
  <si>
    <t>LOTE 39 -  TINTAS - ACRÍLICA E GUACHE</t>
  </si>
  <si>
    <t>LOTE 40 -  VERNIZ INCOLOR</t>
  </si>
  <si>
    <t>Pincel para quadro  branco, recarregável com refil rosqueável, ponta de poliéster média de 6.0mm, macia, espessura média de escrita 2,3mm, com cartucho de capacidade mínima de 5,0ml e ponta de reposição. Cores: azul, preto, vermelho e verde.</t>
  </si>
  <si>
    <t>Refil de tinta (cartucho de reposição) para pincel marcador de quadro branco, capacidade compatível com pincel item 75, com ponta extra.  Cores: azul, preto, vermelho e verde.</t>
  </si>
  <si>
    <t>Argila para escultura e artesantao, na cor branca, 1Kg</t>
  </si>
  <si>
    <t>Elástico branco, metro, espessura mais fina de 5mm</t>
  </si>
  <si>
    <t>Papel camurça 40X60 cm, cores variadas</t>
  </si>
  <si>
    <t>Papel cartão 50X70 cm, cores variadas</t>
  </si>
  <si>
    <t>Papel celofane med. 70X90, cores: amarelo, azul, rosa, verde, vermelho, branco e laranja.</t>
  </si>
  <si>
    <t xml:space="preserve">Papel crepon fl 0,48x2m, cores amarelo, branco, verde escuro, verde claro, vermelho, azul escuro, azul claro, preto, rosa, laranja, roxo e lilás. </t>
  </si>
  <si>
    <t xml:space="preserve">Papel color set  48x66 cm, cores variadas </t>
  </si>
  <si>
    <t>Papel fantasia 100X70cm, cores variadas</t>
  </si>
  <si>
    <t>Papel de Seda 40X60cm, cores variadas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</si>
</sst>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R$ &quot;* #,##0.00_);_(&quot;R$ &quot;* \(#,##0.00\);_(&quot;R$ &quot;* \-??_);_(@_)"/>
    <numFmt numFmtId="165" formatCode="&quot;R$&quot;\ #,##0.00"/>
  </numFmts>
  <fonts count="6" x14ac:knownFonts="1">
    <font>
      <sz val="11"/>
      <color indexed="8"/>
      <name val="Calibri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165" fontId="2" fillId="0" borderId="0" xfId="1" applyNumberFormat="1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vertical="center" wrapText="1"/>
    </xf>
    <xf numFmtId="165" fontId="2" fillId="2" borderId="0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 applyProtection="1">
      <alignment horizontal="center" vertical="center" wrapText="1"/>
    </xf>
    <xf numFmtId="165" fontId="1" fillId="0" borderId="2" xfId="1" applyNumberFormat="1" applyFont="1" applyFill="1" applyBorder="1" applyAlignment="1" applyProtection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0" xfId="1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C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C616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4200525</xdr:colOff>
      <xdr:row>1</xdr:row>
      <xdr:rowOff>28576</xdr:rowOff>
    </xdr:from>
    <xdr:to>
      <xdr:col>4</xdr:col>
      <xdr:colOff>742950</xdr:colOff>
      <xdr:row>2</xdr:row>
      <xdr:rowOff>114301</xdr:rowOff>
    </xdr:to>
    <xdr:pic>
      <xdr:nvPicPr>
        <xdr:cNvPr id="1205" name="Imagem 1" descr="brasao">
          <a:extLst>
            <a:ext uri="{FF2B5EF4-FFF2-40B4-BE49-F238E27FC236}">
              <a16:creationId xmlns:a16="http://schemas.microsoft.com/office/drawing/2014/main" id="{D1186A07-7D95-41A1-9347-A5D7CB115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8101"/>
          <a:ext cx="1981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"/>
  <sheetViews>
    <sheetView tabSelected="1" view="pageBreakPreview" zoomScaleSheetLayoutView="100" workbookViewId="0">
      <selection activeCell="A5" sqref="A5"/>
    </sheetView>
  </sheetViews>
  <sheetFormatPr defaultRowHeight="16.5" x14ac:dyDescent="0.25"/>
  <cols>
    <col min="1" max="1" width="7.140625" style="7" customWidth="1"/>
    <col min="2" max="2" width="8.28515625" style="7" customWidth="1"/>
    <col min="3" max="3" width="73.85546875" style="7" customWidth="1"/>
    <col min="4" max="4" width="7.7109375" style="24" customWidth="1"/>
    <col min="5" max="6" width="12" style="8" customWidth="1"/>
    <col min="7" max="7" width="12" style="7" customWidth="1"/>
    <col min="8" max="16384" width="9.140625" style="7"/>
  </cols>
  <sheetData>
    <row r="1" spans="1:7" ht="0.75" customHeight="1" x14ac:dyDescent="0.25">
      <c r="C1" s="9"/>
    </row>
    <row r="2" spans="1:7" ht="18.75" customHeight="1" x14ac:dyDescent="0.25">
      <c r="A2" s="3"/>
      <c r="B2" s="3"/>
      <c r="C2" s="2"/>
      <c r="D2" s="25"/>
    </row>
    <row r="3" spans="1:7" ht="11.25" customHeight="1" x14ac:dyDescent="0.25">
      <c r="A3" s="3"/>
      <c r="B3" s="3"/>
      <c r="C3" s="26" t="s">
        <v>79</v>
      </c>
      <c r="D3" s="25"/>
    </row>
    <row r="4" spans="1:7" ht="18.75" customHeight="1" x14ac:dyDescent="0.25">
      <c r="B4" s="26"/>
      <c r="D4" s="26"/>
      <c r="E4" s="40" t="s">
        <v>86</v>
      </c>
      <c r="F4" s="40"/>
    </row>
    <row r="5" spans="1:7" s="17" customFormat="1" ht="22.5" customHeight="1" x14ac:dyDescent="0.25">
      <c r="A5" s="38" t="s">
        <v>0</v>
      </c>
      <c r="B5" s="38" t="s">
        <v>1</v>
      </c>
      <c r="C5" s="38" t="s">
        <v>2</v>
      </c>
      <c r="D5" s="38" t="s">
        <v>65</v>
      </c>
      <c r="E5" s="39" t="s">
        <v>87</v>
      </c>
      <c r="F5" s="39" t="s">
        <v>65</v>
      </c>
    </row>
    <row r="6" spans="1:7" s="17" customFormat="1" ht="15.75" customHeight="1" x14ac:dyDescent="0.25">
      <c r="A6" s="32"/>
      <c r="B6" s="32"/>
      <c r="C6" s="26" t="s">
        <v>81</v>
      </c>
      <c r="D6" s="32"/>
      <c r="E6" s="33"/>
      <c r="F6" s="33"/>
    </row>
    <row r="7" spans="1:7" s="5" customFormat="1" ht="12.75" x14ac:dyDescent="0.25">
      <c r="A7" s="10">
        <v>1</v>
      </c>
      <c r="B7" s="10">
        <v>116376</v>
      </c>
      <c r="C7" s="11" t="s">
        <v>3</v>
      </c>
      <c r="D7" s="10">
        <v>10</v>
      </c>
      <c r="E7" s="12">
        <v>6</v>
      </c>
      <c r="F7" s="31">
        <f>D7*E7</f>
        <v>60</v>
      </c>
      <c r="G7" s="23"/>
    </row>
    <row r="8" spans="1:7" s="5" customFormat="1" ht="8.25" customHeight="1" x14ac:dyDescent="0.25">
      <c r="A8" s="18"/>
      <c r="B8" s="18"/>
      <c r="C8" s="19"/>
      <c r="D8" s="18"/>
      <c r="E8" s="20"/>
      <c r="F8" s="20"/>
      <c r="G8" s="23"/>
    </row>
    <row r="9" spans="1:7" s="5" customFormat="1" ht="11.25" customHeight="1" x14ac:dyDescent="0.25">
      <c r="A9" s="18"/>
      <c r="B9" s="18"/>
      <c r="C9" s="26" t="s">
        <v>80</v>
      </c>
      <c r="D9" s="18"/>
      <c r="E9" s="20"/>
      <c r="F9" s="20"/>
      <c r="G9" s="23"/>
    </row>
    <row r="10" spans="1:7" s="5" customFormat="1" ht="12.75" x14ac:dyDescent="0.25">
      <c r="A10" s="10">
        <v>2</v>
      </c>
      <c r="B10" s="10">
        <v>112580</v>
      </c>
      <c r="C10" s="11" t="s">
        <v>4</v>
      </c>
      <c r="D10" s="10">
        <v>20</v>
      </c>
      <c r="E10" s="12">
        <v>25.15</v>
      </c>
      <c r="F10" s="12">
        <f t="shared" ref="F10:F66" si="0">D10*E10</f>
        <v>503</v>
      </c>
      <c r="G10" s="21"/>
    </row>
    <row r="11" spans="1:7" s="5" customFormat="1" ht="12.75" x14ac:dyDescent="0.25">
      <c r="A11" s="10">
        <v>3</v>
      </c>
      <c r="B11" s="10">
        <v>112581</v>
      </c>
      <c r="C11" s="11" t="s">
        <v>5</v>
      </c>
      <c r="D11" s="10">
        <v>20</v>
      </c>
      <c r="E11" s="12">
        <v>18.73</v>
      </c>
      <c r="F11" s="12">
        <f t="shared" si="0"/>
        <v>374.6</v>
      </c>
      <c r="G11" s="21"/>
    </row>
    <row r="12" spans="1:7" s="5" customFormat="1" ht="12.75" x14ac:dyDescent="0.25">
      <c r="A12" s="10">
        <v>4</v>
      </c>
      <c r="B12" s="10">
        <v>111497</v>
      </c>
      <c r="C12" s="11" t="s">
        <v>6</v>
      </c>
      <c r="D12" s="10">
        <v>20</v>
      </c>
      <c r="E12" s="12">
        <v>19.399999999999999</v>
      </c>
      <c r="F12" s="12">
        <f t="shared" si="0"/>
        <v>388</v>
      </c>
      <c r="G12" s="21"/>
    </row>
    <row r="13" spans="1:7" s="5" customFormat="1" ht="15" customHeight="1" x14ac:dyDescent="0.25">
      <c r="A13" s="18"/>
      <c r="B13" s="18"/>
      <c r="C13" s="19"/>
      <c r="D13" s="18"/>
      <c r="E13" s="20"/>
      <c r="F13" s="31">
        <f>SUM(F10:F12)</f>
        <v>1265.5999999999999</v>
      </c>
      <c r="G13" s="21"/>
    </row>
    <row r="14" spans="1:7" s="5" customFormat="1" ht="13.5" customHeight="1" x14ac:dyDescent="0.25">
      <c r="A14" s="18"/>
      <c r="B14" s="18"/>
      <c r="C14" s="26" t="s">
        <v>82</v>
      </c>
      <c r="D14" s="18"/>
      <c r="E14" s="20"/>
      <c r="F14" s="20"/>
      <c r="G14" s="21"/>
    </row>
    <row r="15" spans="1:7" s="5" customFormat="1" ht="18" customHeight="1" x14ac:dyDescent="0.25">
      <c r="A15" s="10">
        <v>5</v>
      </c>
      <c r="B15" s="10">
        <v>3134</v>
      </c>
      <c r="C15" s="11" t="s">
        <v>7</v>
      </c>
      <c r="D15" s="10">
        <v>2050</v>
      </c>
      <c r="E15" s="12">
        <v>5.93</v>
      </c>
      <c r="F15" s="31">
        <f>D15*E15</f>
        <v>12156.5</v>
      </c>
      <c r="G15" s="20"/>
    </row>
    <row r="16" spans="1:7" s="5" customFormat="1" ht="12" customHeight="1" x14ac:dyDescent="0.25">
      <c r="A16" s="18"/>
      <c r="B16" s="18"/>
      <c r="C16" s="19"/>
      <c r="D16" s="18"/>
      <c r="E16" s="20"/>
      <c r="F16" s="20"/>
      <c r="G16" s="20"/>
    </row>
    <row r="17" spans="1:7" s="5" customFormat="1" ht="15.75" customHeight="1" x14ac:dyDescent="0.25">
      <c r="A17" s="18"/>
      <c r="B17" s="18"/>
      <c r="C17" s="26" t="s">
        <v>83</v>
      </c>
      <c r="D17" s="18"/>
      <c r="E17" s="20"/>
      <c r="F17" s="20"/>
      <c r="G17" s="20"/>
    </row>
    <row r="18" spans="1:7" s="5" customFormat="1" ht="15.75" customHeight="1" x14ac:dyDescent="0.25">
      <c r="A18" s="10">
        <v>6</v>
      </c>
      <c r="B18" s="10">
        <v>8642</v>
      </c>
      <c r="C18" s="11" t="s">
        <v>8</v>
      </c>
      <c r="D18" s="10">
        <v>840</v>
      </c>
      <c r="E18" s="12">
        <v>1.88</v>
      </c>
      <c r="F18" s="31">
        <f>D18*E18</f>
        <v>1579.1999999999998</v>
      </c>
      <c r="G18" s="20"/>
    </row>
    <row r="19" spans="1:7" s="5" customFormat="1" ht="11.25" customHeight="1" x14ac:dyDescent="0.25">
      <c r="A19" s="18"/>
      <c r="B19" s="18"/>
      <c r="C19" s="19"/>
      <c r="D19" s="18"/>
      <c r="E19" s="20"/>
      <c r="F19" s="20"/>
      <c r="G19" s="20"/>
    </row>
    <row r="20" spans="1:7" s="5" customFormat="1" ht="17.25" customHeight="1" x14ac:dyDescent="0.25">
      <c r="A20" s="18"/>
      <c r="B20" s="18"/>
      <c r="C20" s="26" t="s">
        <v>84</v>
      </c>
      <c r="D20" s="18"/>
      <c r="E20" s="20"/>
      <c r="F20" s="20"/>
      <c r="G20" s="20"/>
    </row>
    <row r="21" spans="1:7" s="5" customFormat="1" ht="12.75" x14ac:dyDescent="0.25">
      <c r="A21" s="10">
        <v>7</v>
      </c>
      <c r="B21" s="10">
        <v>111243</v>
      </c>
      <c r="C21" s="11" t="s">
        <v>9</v>
      </c>
      <c r="D21" s="10">
        <v>4200</v>
      </c>
      <c r="E21" s="12">
        <v>14.6</v>
      </c>
      <c r="F21" s="31">
        <f>D21*E21</f>
        <v>61320</v>
      </c>
      <c r="G21" s="20"/>
    </row>
    <row r="22" spans="1:7" s="5" customFormat="1" ht="12.75" x14ac:dyDescent="0.25">
      <c r="A22" s="18"/>
      <c r="B22" s="18"/>
      <c r="C22" s="19"/>
      <c r="D22" s="18"/>
      <c r="E22" s="20"/>
      <c r="F22" s="20"/>
      <c r="G22" s="20"/>
    </row>
    <row r="23" spans="1:7" s="5" customFormat="1" x14ac:dyDescent="0.25">
      <c r="A23" s="18"/>
      <c r="B23" s="18"/>
      <c r="C23" s="26" t="s">
        <v>85</v>
      </c>
      <c r="D23" s="18"/>
      <c r="E23" s="20"/>
      <c r="F23" s="20"/>
      <c r="G23" s="20"/>
    </row>
    <row r="24" spans="1:7" s="5" customFormat="1" ht="12.75" x14ac:dyDescent="0.25">
      <c r="A24" s="10">
        <v>8</v>
      </c>
      <c r="B24" s="10">
        <v>111510</v>
      </c>
      <c r="C24" s="11" t="s">
        <v>127</v>
      </c>
      <c r="D24" s="10">
        <v>900</v>
      </c>
      <c r="E24" s="12">
        <v>4.67</v>
      </c>
      <c r="F24" s="31">
        <f>D24*E24</f>
        <v>4203</v>
      </c>
      <c r="G24" s="20"/>
    </row>
    <row r="25" spans="1:7" s="5" customFormat="1" ht="9" customHeight="1" x14ac:dyDescent="0.25">
      <c r="A25" s="18"/>
      <c r="B25" s="18"/>
      <c r="C25" s="19"/>
      <c r="D25" s="18"/>
      <c r="E25" s="20"/>
      <c r="F25" s="20"/>
      <c r="G25" s="20"/>
    </row>
    <row r="26" spans="1:7" s="5" customFormat="1" x14ac:dyDescent="0.25">
      <c r="A26" s="18"/>
      <c r="B26" s="18"/>
      <c r="C26" s="26" t="s">
        <v>88</v>
      </c>
      <c r="D26" s="18"/>
      <c r="E26" s="20"/>
      <c r="F26" s="20"/>
      <c r="G26" s="20"/>
    </row>
    <row r="27" spans="1:7" s="5" customFormat="1" ht="12.75" x14ac:dyDescent="0.25">
      <c r="A27" s="10">
        <v>9</v>
      </c>
      <c r="B27" s="10">
        <v>116377</v>
      </c>
      <c r="C27" s="13" t="s">
        <v>10</v>
      </c>
      <c r="D27" s="10">
        <v>50</v>
      </c>
      <c r="E27" s="12">
        <v>5.07</v>
      </c>
      <c r="F27" s="31">
        <f>D27*E27</f>
        <v>253.5</v>
      </c>
      <c r="G27" s="20"/>
    </row>
    <row r="28" spans="1:7" s="5" customFormat="1" ht="9" customHeight="1" x14ac:dyDescent="0.25">
      <c r="A28" s="18"/>
      <c r="B28" s="18"/>
      <c r="C28" s="27"/>
      <c r="D28" s="18"/>
      <c r="E28" s="20"/>
      <c r="F28" s="20"/>
      <c r="G28" s="20"/>
    </row>
    <row r="29" spans="1:7" s="5" customFormat="1" x14ac:dyDescent="0.25">
      <c r="A29" s="18"/>
      <c r="B29" s="18"/>
      <c r="C29" s="26" t="s">
        <v>89</v>
      </c>
      <c r="D29" s="18"/>
      <c r="E29" s="20"/>
      <c r="F29" s="20"/>
      <c r="G29" s="20"/>
    </row>
    <row r="30" spans="1:7" s="5" customFormat="1" ht="12.75" x14ac:dyDescent="0.25">
      <c r="A30" s="10">
        <v>10</v>
      </c>
      <c r="B30" s="10">
        <v>398</v>
      </c>
      <c r="C30" s="11" t="s">
        <v>70</v>
      </c>
      <c r="D30" s="10">
        <v>90</v>
      </c>
      <c r="E30" s="12">
        <v>10.55</v>
      </c>
      <c r="F30" s="31">
        <f>D30*E30</f>
        <v>949.50000000000011</v>
      </c>
      <c r="G30" s="20"/>
    </row>
    <row r="31" spans="1:7" s="5" customFormat="1" ht="7.5" customHeight="1" x14ac:dyDescent="0.25">
      <c r="A31" s="18"/>
      <c r="B31" s="18"/>
      <c r="C31" s="19"/>
      <c r="D31" s="18"/>
      <c r="E31" s="20"/>
      <c r="F31" s="20"/>
      <c r="G31" s="20"/>
    </row>
    <row r="32" spans="1:7" s="5" customFormat="1" x14ac:dyDescent="0.25">
      <c r="A32" s="18"/>
      <c r="B32" s="18"/>
      <c r="C32" s="26" t="s">
        <v>90</v>
      </c>
      <c r="D32" s="18"/>
      <c r="E32" s="20"/>
      <c r="F32" s="20"/>
      <c r="G32" s="20"/>
    </row>
    <row r="33" spans="1:6" s="5" customFormat="1" ht="12.75" x14ac:dyDescent="0.25">
      <c r="A33" s="10">
        <v>11</v>
      </c>
      <c r="B33" s="10">
        <v>10010</v>
      </c>
      <c r="C33" s="14" t="s">
        <v>11</v>
      </c>
      <c r="D33" s="10">
        <v>30</v>
      </c>
      <c r="E33" s="12">
        <v>7</v>
      </c>
      <c r="F33" s="31">
        <f>D33*E33</f>
        <v>210</v>
      </c>
    </row>
    <row r="34" spans="1:6" s="5" customFormat="1" ht="12.75" x14ac:dyDescent="0.25">
      <c r="A34" s="18"/>
      <c r="B34" s="18"/>
      <c r="C34" s="28"/>
      <c r="D34" s="18"/>
      <c r="E34" s="20"/>
      <c r="F34" s="20"/>
    </row>
    <row r="35" spans="1:6" s="5" customFormat="1" x14ac:dyDescent="0.25">
      <c r="A35" s="18"/>
      <c r="B35" s="18"/>
      <c r="C35" s="26" t="s">
        <v>91</v>
      </c>
      <c r="D35" s="18"/>
      <c r="E35" s="20"/>
      <c r="F35" s="20"/>
    </row>
    <row r="36" spans="1:6" s="5" customFormat="1" ht="12.75" x14ac:dyDescent="0.25">
      <c r="A36" s="10">
        <v>12</v>
      </c>
      <c r="B36" s="10">
        <v>116378</v>
      </c>
      <c r="C36" s="11" t="s">
        <v>12</v>
      </c>
      <c r="D36" s="10">
        <v>25</v>
      </c>
      <c r="E36" s="12">
        <v>1.94</v>
      </c>
      <c r="F36" s="12">
        <f t="shared" si="0"/>
        <v>48.5</v>
      </c>
    </row>
    <row r="37" spans="1:6" s="5" customFormat="1" ht="12.75" x14ac:dyDescent="0.25">
      <c r="A37" s="10">
        <v>13</v>
      </c>
      <c r="B37" s="10">
        <v>116379</v>
      </c>
      <c r="C37" s="11" t="s">
        <v>13</v>
      </c>
      <c r="D37" s="10">
        <v>20</v>
      </c>
      <c r="E37" s="12">
        <v>4.58</v>
      </c>
      <c r="F37" s="12">
        <f t="shared" si="0"/>
        <v>91.6</v>
      </c>
    </row>
    <row r="38" spans="1:6" s="5" customFormat="1" ht="12.75" x14ac:dyDescent="0.25">
      <c r="A38" s="10">
        <v>14</v>
      </c>
      <c r="B38" s="10">
        <v>116380</v>
      </c>
      <c r="C38" s="11" t="s">
        <v>14</v>
      </c>
      <c r="D38" s="10">
        <v>20</v>
      </c>
      <c r="E38" s="12">
        <v>6.91</v>
      </c>
      <c r="F38" s="12">
        <f t="shared" si="0"/>
        <v>138.19999999999999</v>
      </c>
    </row>
    <row r="39" spans="1:6" s="5" customFormat="1" ht="12.75" x14ac:dyDescent="0.25">
      <c r="A39" s="10">
        <v>15</v>
      </c>
      <c r="B39" s="10">
        <v>116381</v>
      </c>
      <c r="C39" s="11" t="s">
        <v>15</v>
      </c>
      <c r="D39" s="10">
        <v>20</v>
      </c>
      <c r="E39" s="12">
        <v>11.34</v>
      </c>
      <c r="F39" s="12">
        <f t="shared" si="0"/>
        <v>226.8</v>
      </c>
    </row>
    <row r="40" spans="1:6" s="5" customFormat="1" ht="15.75" customHeight="1" x14ac:dyDescent="0.25">
      <c r="A40" s="10">
        <v>16</v>
      </c>
      <c r="B40" s="10">
        <v>116382</v>
      </c>
      <c r="C40" s="11" t="s">
        <v>16</v>
      </c>
      <c r="D40" s="10">
        <v>50</v>
      </c>
      <c r="E40" s="12">
        <v>0.92</v>
      </c>
      <c r="F40" s="12">
        <f t="shared" si="0"/>
        <v>46</v>
      </c>
    </row>
    <row r="41" spans="1:6" s="5" customFormat="1" ht="19.5" customHeight="1" x14ac:dyDescent="0.25">
      <c r="A41" s="18"/>
      <c r="B41" s="18"/>
      <c r="C41" s="19"/>
      <c r="D41" s="18"/>
      <c r="E41" s="20"/>
      <c r="F41" s="31">
        <f>SUM(F36:F40)</f>
        <v>551.09999999999991</v>
      </c>
    </row>
    <row r="42" spans="1:6" s="5" customFormat="1" ht="27" customHeight="1" x14ac:dyDescent="0.25">
      <c r="A42" s="18"/>
      <c r="B42" s="18"/>
      <c r="C42" s="26" t="s">
        <v>92</v>
      </c>
      <c r="D42" s="18"/>
      <c r="E42" s="20"/>
      <c r="F42" s="20"/>
    </row>
    <row r="43" spans="1:6" s="5" customFormat="1" ht="25.5" x14ac:dyDescent="0.25">
      <c r="A43" s="10">
        <v>17</v>
      </c>
      <c r="B43" s="10">
        <v>7956</v>
      </c>
      <c r="C43" s="11" t="s">
        <v>17</v>
      </c>
      <c r="D43" s="10">
        <v>16000</v>
      </c>
      <c r="E43" s="12">
        <v>3.66</v>
      </c>
      <c r="F43" s="12">
        <f t="shared" si="0"/>
        <v>58560</v>
      </c>
    </row>
    <row r="44" spans="1:6" s="5" customFormat="1" ht="25.5" x14ac:dyDescent="0.25">
      <c r="A44" s="10">
        <v>18</v>
      </c>
      <c r="B44" s="10">
        <v>3140</v>
      </c>
      <c r="C44" s="11" t="s">
        <v>18</v>
      </c>
      <c r="D44" s="10">
        <v>5600</v>
      </c>
      <c r="E44" s="12">
        <v>3.68</v>
      </c>
      <c r="F44" s="12">
        <f t="shared" si="0"/>
        <v>20608</v>
      </c>
    </row>
    <row r="45" spans="1:6" s="5" customFormat="1" ht="12.75" x14ac:dyDescent="0.25">
      <c r="A45" s="18"/>
      <c r="B45" s="18"/>
      <c r="C45" s="19"/>
      <c r="D45" s="18"/>
      <c r="E45" s="20"/>
      <c r="F45" s="31">
        <f>SUM(F43:F44)</f>
        <v>79168</v>
      </c>
    </row>
    <row r="46" spans="1:6" s="5" customFormat="1" x14ac:dyDescent="0.25">
      <c r="A46" s="18"/>
      <c r="B46" s="18"/>
      <c r="C46" s="26" t="s">
        <v>93</v>
      </c>
      <c r="D46" s="18"/>
      <c r="E46" s="20"/>
      <c r="F46" s="20"/>
    </row>
    <row r="47" spans="1:6" s="5" customFormat="1" ht="25.5" x14ac:dyDescent="0.25">
      <c r="A47" s="10">
        <v>19</v>
      </c>
      <c r="B47" s="10">
        <v>116383</v>
      </c>
      <c r="C47" s="11" t="s">
        <v>71</v>
      </c>
      <c r="D47" s="10">
        <v>4200</v>
      </c>
      <c r="E47" s="12">
        <v>4.9400000000000004</v>
      </c>
      <c r="F47" s="31">
        <f>D47*E47</f>
        <v>20748</v>
      </c>
    </row>
    <row r="48" spans="1:6" s="5" customFormat="1" ht="12.75" x14ac:dyDescent="0.25">
      <c r="A48" s="18"/>
      <c r="B48" s="18"/>
      <c r="C48" s="19"/>
      <c r="D48" s="18"/>
      <c r="E48" s="20"/>
      <c r="F48" s="20"/>
    </row>
    <row r="49" spans="1:6" s="5" customFormat="1" x14ac:dyDescent="0.25">
      <c r="A49" s="18"/>
      <c r="B49" s="18"/>
      <c r="C49" s="26" t="s">
        <v>94</v>
      </c>
      <c r="D49" s="18"/>
      <c r="E49" s="20"/>
      <c r="F49" s="20"/>
    </row>
    <row r="50" spans="1:6" s="5" customFormat="1" ht="12.75" x14ac:dyDescent="0.25">
      <c r="A50" s="10">
        <v>20</v>
      </c>
      <c r="B50" s="10">
        <v>114703</v>
      </c>
      <c r="C50" s="14" t="s">
        <v>19</v>
      </c>
      <c r="D50" s="10">
        <v>2130</v>
      </c>
      <c r="E50" s="12">
        <v>0.5</v>
      </c>
      <c r="F50" s="12">
        <f t="shared" si="0"/>
        <v>1065</v>
      </c>
    </row>
    <row r="51" spans="1:6" s="5" customFormat="1" ht="12.75" x14ac:dyDescent="0.25">
      <c r="A51" s="10">
        <v>21</v>
      </c>
      <c r="B51" s="10">
        <v>114704</v>
      </c>
      <c r="C51" s="11" t="s">
        <v>20</v>
      </c>
      <c r="D51" s="10">
        <v>3200</v>
      </c>
      <c r="E51" s="12">
        <v>0.57999999999999996</v>
      </c>
      <c r="F51" s="12">
        <f t="shared" si="0"/>
        <v>1855.9999999999998</v>
      </c>
    </row>
    <row r="52" spans="1:6" s="5" customFormat="1" ht="12.75" x14ac:dyDescent="0.25">
      <c r="A52" s="18"/>
      <c r="B52" s="18"/>
      <c r="C52" s="19"/>
      <c r="D52" s="18"/>
      <c r="E52" s="20"/>
      <c r="F52" s="31">
        <f>SUM(F50:F51)</f>
        <v>2921</v>
      </c>
    </row>
    <row r="53" spans="1:6" s="5" customFormat="1" x14ac:dyDescent="0.25">
      <c r="A53" s="18"/>
      <c r="B53" s="18"/>
      <c r="C53" s="26" t="s">
        <v>95</v>
      </c>
      <c r="D53" s="18"/>
      <c r="E53" s="20"/>
      <c r="F53" s="20"/>
    </row>
    <row r="54" spans="1:6" s="5" customFormat="1" ht="12.75" x14ac:dyDescent="0.25">
      <c r="A54" s="10">
        <v>22</v>
      </c>
      <c r="B54" s="10">
        <v>7233</v>
      </c>
      <c r="C54" s="14" t="s">
        <v>21</v>
      </c>
      <c r="D54" s="10">
        <v>3550</v>
      </c>
      <c r="E54" s="12">
        <v>6.51</v>
      </c>
      <c r="F54" s="12">
        <f t="shared" si="0"/>
        <v>23110.5</v>
      </c>
    </row>
    <row r="55" spans="1:6" s="5" customFormat="1" ht="12.75" x14ac:dyDescent="0.25">
      <c r="A55" s="10">
        <v>23</v>
      </c>
      <c r="B55" s="10">
        <v>7261</v>
      </c>
      <c r="C55" s="14" t="s">
        <v>22</v>
      </c>
      <c r="D55" s="10">
        <v>2050</v>
      </c>
      <c r="E55" s="12">
        <v>1.93</v>
      </c>
      <c r="F55" s="12">
        <f t="shared" si="0"/>
        <v>3956.5</v>
      </c>
    </row>
    <row r="56" spans="1:6" s="5" customFormat="1" ht="12.75" x14ac:dyDescent="0.25">
      <c r="A56" s="10">
        <v>24</v>
      </c>
      <c r="B56" s="10">
        <v>112588</v>
      </c>
      <c r="C56" s="14" t="s">
        <v>23</v>
      </c>
      <c r="D56" s="10">
        <v>50</v>
      </c>
      <c r="E56" s="12">
        <v>5.21</v>
      </c>
      <c r="F56" s="12">
        <f t="shared" si="0"/>
        <v>260.5</v>
      </c>
    </row>
    <row r="57" spans="1:6" s="5" customFormat="1" ht="12.75" x14ac:dyDescent="0.25">
      <c r="A57" s="18"/>
      <c r="B57" s="18"/>
      <c r="C57" s="28"/>
      <c r="D57" s="18"/>
      <c r="E57" s="20"/>
      <c r="F57" s="31">
        <f>SUM(F54:F56)</f>
        <v>27327.5</v>
      </c>
    </row>
    <row r="58" spans="1:6" s="5" customFormat="1" x14ac:dyDescent="0.25">
      <c r="A58" s="18"/>
      <c r="B58" s="18"/>
      <c r="C58" s="26" t="s">
        <v>96</v>
      </c>
      <c r="D58" s="18"/>
      <c r="E58" s="20"/>
      <c r="F58" s="20"/>
    </row>
    <row r="59" spans="1:6" s="5" customFormat="1" ht="12.75" x14ac:dyDescent="0.25">
      <c r="A59" s="10">
        <v>25</v>
      </c>
      <c r="B59" s="10">
        <v>8356</v>
      </c>
      <c r="C59" s="14" t="s">
        <v>25</v>
      </c>
      <c r="D59" s="10">
        <v>90</v>
      </c>
      <c r="E59" s="12">
        <v>5.0999999999999996</v>
      </c>
      <c r="F59" s="12">
        <f t="shared" si="0"/>
        <v>458.99999999999994</v>
      </c>
    </row>
    <row r="60" spans="1:6" s="5" customFormat="1" ht="12.75" x14ac:dyDescent="0.25">
      <c r="A60" s="10">
        <v>26</v>
      </c>
      <c r="B60" s="10">
        <v>114707</v>
      </c>
      <c r="C60" s="14" t="s">
        <v>26</v>
      </c>
      <c r="D60" s="10">
        <v>3090</v>
      </c>
      <c r="E60" s="12">
        <v>5.86</v>
      </c>
      <c r="F60" s="12">
        <f t="shared" si="0"/>
        <v>18107.400000000001</v>
      </c>
    </row>
    <row r="61" spans="1:6" s="5" customFormat="1" ht="12.75" x14ac:dyDescent="0.25">
      <c r="A61" s="10">
        <v>27</v>
      </c>
      <c r="B61" s="10">
        <v>116386</v>
      </c>
      <c r="C61" s="14" t="s">
        <v>27</v>
      </c>
      <c r="D61" s="10">
        <v>90</v>
      </c>
      <c r="E61" s="12">
        <v>5.46</v>
      </c>
      <c r="F61" s="12">
        <f t="shared" si="0"/>
        <v>491.4</v>
      </c>
    </row>
    <row r="62" spans="1:6" s="5" customFormat="1" ht="12.75" x14ac:dyDescent="0.25">
      <c r="A62" s="10">
        <v>28</v>
      </c>
      <c r="B62" s="10">
        <v>116387</v>
      </c>
      <c r="C62" s="14" t="s">
        <v>28</v>
      </c>
      <c r="D62" s="10">
        <v>90</v>
      </c>
      <c r="E62" s="12">
        <v>5.46</v>
      </c>
      <c r="F62" s="12">
        <f t="shared" si="0"/>
        <v>491.4</v>
      </c>
    </row>
    <row r="63" spans="1:6" s="5" customFormat="1" ht="12.75" x14ac:dyDescent="0.25">
      <c r="A63" s="10">
        <v>29</v>
      </c>
      <c r="B63" s="10">
        <v>116388</v>
      </c>
      <c r="C63" s="14" t="s">
        <v>29</v>
      </c>
      <c r="D63" s="10">
        <v>90</v>
      </c>
      <c r="E63" s="12">
        <v>5.83</v>
      </c>
      <c r="F63" s="12">
        <f t="shared" si="0"/>
        <v>524.70000000000005</v>
      </c>
    </row>
    <row r="64" spans="1:6" s="5" customFormat="1" ht="16.5" customHeight="1" x14ac:dyDescent="0.25">
      <c r="A64" s="10">
        <v>30</v>
      </c>
      <c r="B64" s="10">
        <v>116389</v>
      </c>
      <c r="C64" s="14" t="s">
        <v>30</v>
      </c>
      <c r="D64" s="10">
        <v>90</v>
      </c>
      <c r="E64" s="12">
        <v>5.46</v>
      </c>
      <c r="F64" s="12">
        <f t="shared" si="0"/>
        <v>491.4</v>
      </c>
    </row>
    <row r="65" spans="1:7" s="5" customFormat="1" ht="15.6" customHeight="1" x14ac:dyDescent="0.25">
      <c r="A65" s="10">
        <v>31</v>
      </c>
      <c r="B65" s="10">
        <v>116385</v>
      </c>
      <c r="C65" s="14" t="s">
        <v>24</v>
      </c>
      <c r="D65" s="10">
        <v>1090</v>
      </c>
      <c r="E65" s="12">
        <v>2.89</v>
      </c>
      <c r="F65" s="12">
        <f t="shared" si="0"/>
        <v>3150.1</v>
      </c>
    </row>
    <row r="66" spans="1:7" s="6" customFormat="1" x14ac:dyDescent="0.25">
      <c r="A66" s="10">
        <v>32</v>
      </c>
      <c r="B66" s="10">
        <v>116390</v>
      </c>
      <c r="C66" s="14" t="s">
        <v>31</v>
      </c>
      <c r="D66" s="10">
        <v>90</v>
      </c>
      <c r="E66" s="12">
        <v>5.36</v>
      </c>
      <c r="F66" s="12">
        <f t="shared" si="0"/>
        <v>482.40000000000003</v>
      </c>
      <c r="G66" s="22"/>
    </row>
    <row r="67" spans="1:7" s="6" customFormat="1" x14ac:dyDescent="0.25">
      <c r="A67" s="18"/>
      <c r="B67" s="18"/>
      <c r="C67" s="28"/>
      <c r="D67" s="18"/>
      <c r="E67" s="20"/>
      <c r="F67" s="31">
        <f>SUM(F59:F66)</f>
        <v>24197.800000000007</v>
      </c>
      <c r="G67" s="22"/>
    </row>
    <row r="68" spans="1:7" s="6" customFormat="1" ht="16.5" customHeight="1" x14ac:dyDescent="0.25">
      <c r="A68" s="18"/>
      <c r="B68" s="18"/>
      <c r="C68" s="26" t="s">
        <v>97</v>
      </c>
      <c r="D68" s="18"/>
      <c r="E68" s="20"/>
      <c r="F68" s="20"/>
      <c r="G68" s="22"/>
    </row>
    <row r="69" spans="1:7" s="5" customFormat="1" ht="12.75" x14ac:dyDescent="0.25">
      <c r="A69" s="10">
        <v>33</v>
      </c>
      <c r="B69" s="10">
        <v>116422</v>
      </c>
      <c r="C69" s="11" t="s">
        <v>64</v>
      </c>
      <c r="D69" s="10">
        <v>30</v>
      </c>
      <c r="E69" s="12">
        <v>29.5</v>
      </c>
      <c r="F69" s="31">
        <f>D69*E69</f>
        <v>885</v>
      </c>
    </row>
    <row r="70" spans="1:7" s="5" customFormat="1" ht="12.75" x14ac:dyDescent="0.25">
      <c r="A70" s="18"/>
      <c r="B70" s="18"/>
      <c r="C70" s="28"/>
      <c r="D70" s="18"/>
      <c r="E70" s="20"/>
      <c r="F70" s="20"/>
    </row>
    <row r="71" spans="1:7" s="5" customFormat="1" ht="12.75" x14ac:dyDescent="0.25">
      <c r="A71" s="18"/>
      <c r="B71" s="18"/>
      <c r="C71" s="28"/>
      <c r="D71" s="18"/>
      <c r="E71" s="20"/>
      <c r="F71" s="20"/>
    </row>
    <row r="73" spans="1:7" s="5" customFormat="1" x14ac:dyDescent="0.25">
      <c r="A73" s="18"/>
      <c r="B73" s="18"/>
      <c r="C73" s="26" t="s">
        <v>98</v>
      </c>
      <c r="D73" s="18"/>
      <c r="E73" s="20"/>
      <c r="F73" s="20"/>
    </row>
    <row r="74" spans="1:7" s="5" customFormat="1" ht="12.75" x14ac:dyDescent="0.25">
      <c r="A74" s="10">
        <v>34</v>
      </c>
      <c r="B74" s="10">
        <v>3383</v>
      </c>
      <c r="C74" s="11" t="s">
        <v>67</v>
      </c>
      <c r="D74" s="10">
        <v>45</v>
      </c>
      <c r="E74" s="12">
        <v>45.42</v>
      </c>
      <c r="F74" s="31">
        <f>D74*E74</f>
        <v>2043.9</v>
      </c>
    </row>
    <row r="75" spans="1:7" s="5" customFormat="1" ht="12.75" x14ac:dyDescent="0.25">
      <c r="A75" s="18"/>
      <c r="B75" s="18"/>
      <c r="C75" s="19"/>
      <c r="D75" s="18"/>
      <c r="E75" s="20"/>
      <c r="F75" s="20"/>
    </row>
    <row r="76" spans="1:7" x14ac:dyDescent="0.25">
      <c r="C76" s="26" t="s">
        <v>99</v>
      </c>
    </row>
    <row r="77" spans="1:7" s="5" customFormat="1" ht="12.75" x14ac:dyDescent="0.25">
      <c r="A77" s="10">
        <v>35</v>
      </c>
      <c r="B77" s="10">
        <v>116398</v>
      </c>
      <c r="C77" s="14" t="s">
        <v>32</v>
      </c>
      <c r="D77" s="10">
        <v>2</v>
      </c>
      <c r="E77" s="12">
        <v>46.02</v>
      </c>
      <c r="F77" s="12">
        <f t="shared" ref="F77:F129" si="1">D77*E77</f>
        <v>92.04</v>
      </c>
    </row>
    <row r="78" spans="1:7" s="5" customFormat="1" ht="12.75" x14ac:dyDescent="0.25">
      <c r="A78" s="10">
        <v>36</v>
      </c>
      <c r="B78" s="10">
        <v>116399</v>
      </c>
      <c r="C78" s="14" t="s">
        <v>33</v>
      </c>
      <c r="D78" s="10">
        <v>25</v>
      </c>
      <c r="E78" s="12">
        <v>45.42</v>
      </c>
      <c r="F78" s="12">
        <f t="shared" si="1"/>
        <v>1135.5</v>
      </c>
    </row>
    <row r="79" spans="1:7" s="5" customFormat="1" ht="12.75" x14ac:dyDescent="0.25">
      <c r="A79" s="10">
        <v>37</v>
      </c>
      <c r="B79" s="10">
        <v>116400</v>
      </c>
      <c r="C79" s="14" t="s">
        <v>34</v>
      </c>
      <c r="D79" s="10">
        <v>25</v>
      </c>
      <c r="E79" s="12">
        <v>43.08</v>
      </c>
      <c r="F79" s="12">
        <f t="shared" si="1"/>
        <v>1077</v>
      </c>
    </row>
    <row r="80" spans="1:7" s="5" customFormat="1" ht="12.75" x14ac:dyDescent="0.25">
      <c r="A80" s="10">
        <v>38</v>
      </c>
      <c r="B80" s="10">
        <v>116401</v>
      </c>
      <c r="C80" s="14" t="s">
        <v>35</v>
      </c>
      <c r="D80" s="10">
        <v>45</v>
      </c>
      <c r="E80" s="12">
        <v>45.04</v>
      </c>
      <c r="F80" s="12">
        <f t="shared" si="1"/>
        <v>2026.8</v>
      </c>
    </row>
    <row r="81" spans="1:7" s="5" customFormat="1" ht="12.75" x14ac:dyDescent="0.25">
      <c r="A81" s="10">
        <v>39</v>
      </c>
      <c r="B81" s="10">
        <v>116402</v>
      </c>
      <c r="C81" s="14" t="s">
        <v>36</v>
      </c>
      <c r="D81" s="10">
        <v>25</v>
      </c>
      <c r="E81" s="12">
        <v>46.02</v>
      </c>
      <c r="F81" s="12">
        <f t="shared" si="1"/>
        <v>1150.5</v>
      </c>
    </row>
    <row r="82" spans="1:7" s="5" customFormat="1" ht="12.75" x14ac:dyDescent="0.25">
      <c r="A82" s="18"/>
      <c r="B82" s="18"/>
      <c r="C82" s="28"/>
      <c r="D82" s="18"/>
      <c r="E82" s="20"/>
      <c r="F82" s="31">
        <f>SUM(F77:F81)</f>
        <v>5481.84</v>
      </c>
    </row>
    <row r="83" spans="1:7" s="5" customFormat="1" x14ac:dyDescent="0.25">
      <c r="A83" s="18"/>
      <c r="B83" s="18"/>
      <c r="C83" s="26" t="s">
        <v>100</v>
      </c>
      <c r="D83" s="18"/>
      <c r="E83" s="20"/>
      <c r="F83" s="20"/>
    </row>
    <row r="84" spans="1:7" s="5" customFormat="1" ht="12.75" x14ac:dyDescent="0.25">
      <c r="A84" s="10">
        <v>40</v>
      </c>
      <c r="B84" s="10">
        <v>5733</v>
      </c>
      <c r="C84" s="14" t="s">
        <v>128</v>
      </c>
      <c r="D84" s="10">
        <v>200</v>
      </c>
      <c r="E84" s="12">
        <v>1.5</v>
      </c>
      <c r="F84" s="12">
        <f>D84*E84</f>
        <v>300</v>
      </c>
    </row>
    <row r="85" spans="1:7" s="5" customFormat="1" ht="25.5" x14ac:dyDescent="0.25">
      <c r="A85" s="10">
        <v>41</v>
      </c>
      <c r="B85" s="10">
        <v>116403</v>
      </c>
      <c r="C85" s="14" t="s">
        <v>37</v>
      </c>
      <c r="D85" s="10">
        <v>30</v>
      </c>
      <c r="E85" s="12">
        <v>40.19</v>
      </c>
      <c r="F85" s="12">
        <f t="shared" si="1"/>
        <v>1205.6999999999998</v>
      </c>
    </row>
    <row r="86" spans="1:7" s="5" customFormat="1" ht="25.5" x14ac:dyDescent="0.25">
      <c r="A86" s="10">
        <v>42</v>
      </c>
      <c r="B86" s="10">
        <v>116404</v>
      </c>
      <c r="C86" s="14" t="s">
        <v>38</v>
      </c>
      <c r="D86" s="10">
        <v>30</v>
      </c>
      <c r="E86" s="12">
        <v>15.37</v>
      </c>
      <c r="F86" s="12">
        <f t="shared" si="1"/>
        <v>461.09999999999997</v>
      </c>
    </row>
    <row r="87" spans="1:7" s="5" customFormat="1" ht="25.5" x14ac:dyDescent="0.25">
      <c r="A87" s="10">
        <v>43</v>
      </c>
      <c r="B87" s="10">
        <v>116405</v>
      </c>
      <c r="C87" s="14" t="s">
        <v>39</v>
      </c>
      <c r="D87" s="10">
        <v>30</v>
      </c>
      <c r="E87" s="12">
        <v>18.61</v>
      </c>
      <c r="F87" s="12">
        <f t="shared" si="1"/>
        <v>558.29999999999995</v>
      </c>
    </row>
    <row r="88" spans="1:7" s="5" customFormat="1" ht="12.75" x14ac:dyDescent="0.25">
      <c r="A88" s="18"/>
      <c r="B88" s="18"/>
      <c r="C88" s="28"/>
      <c r="D88" s="18"/>
      <c r="E88" s="20"/>
      <c r="F88" s="31">
        <f>SUM(F84:F87)</f>
        <v>2525.0999999999995</v>
      </c>
    </row>
    <row r="89" spans="1:7" s="5" customFormat="1" x14ac:dyDescent="0.25">
      <c r="A89" s="18"/>
      <c r="B89" s="18"/>
      <c r="C89" s="26" t="s">
        <v>101</v>
      </c>
      <c r="D89" s="18"/>
      <c r="E89" s="20"/>
      <c r="F89" s="20"/>
    </row>
    <row r="90" spans="1:7" s="5" customFormat="1" ht="12.75" x14ac:dyDescent="0.25">
      <c r="A90" s="10">
        <v>44</v>
      </c>
      <c r="B90" s="10">
        <v>112595</v>
      </c>
      <c r="C90" s="11" t="s">
        <v>68</v>
      </c>
      <c r="D90" s="10">
        <v>600</v>
      </c>
      <c r="E90" s="12">
        <v>5.0599999999999996</v>
      </c>
      <c r="F90" s="12">
        <f>D90*E90</f>
        <v>3035.9999999999995</v>
      </c>
    </row>
    <row r="91" spans="1:7" s="5" customFormat="1" ht="12.75" x14ac:dyDescent="0.25">
      <c r="A91" s="10">
        <v>45</v>
      </c>
      <c r="B91" s="10">
        <v>116983</v>
      </c>
      <c r="C91" s="11" t="s">
        <v>69</v>
      </c>
      <c r="D91" s="10">
        <v>300</v>
      </c>
      <c r="E91" s="12">
        <v>8.17</v>
      </c>
      <c r="F91" s="12">
        <f>D91*E91</f>
        <v>2451</v>
      </c>
    </row>
    <row r="92" spans="1:7" s="5" customFormat="1" ht="12.75" x14ac:dyDescent="0.25">
      <c r="A92" s="18"/>
      <c r="B92" s="18"/>
      <c r="C92" s="19"/>
      <c r="D92" s="18"/>
      <c r="E92" s="20"/>
      <c r="F92" s="31">
        <f>SUM(F90:F91)</f>
        <v>5487</v>
      </c>
    </row>
    <row r="93" spans="1:7" s="5" customFormat="1" x14ac:dyDescent="0.25">
      <c r="A93" s="18"/>
      <c r="B93" s="18"/>
      <c r="C93" s="26" t="s">
        <v>102</v>
      </c>
      <c r="D93" s="18"/>
      <c r="E93" s="20"/>
      <c r="F93" s="20"/>
    </row>
    <row r="94" spans="1:7" s="5" customFormat="1" ht="25.5" x14ac:dyDescent="0.25">
      <c r="A94" s="10">
        <v>46</v>
      </c>
      <c r="B94" s="10">
        <v>114710</v>
      </c>
      <c r="C94" s="11" t="s">
        <v>73</v>
      </c>
      <c r="D94" s="10">
        <v>3200</v>
      </c>
      <c r="E94" s="12">
        <v>3.7</v>
      </c>
      <c r="F94" s="31">
        <f>D94*E94</f>
        <v>11840</v>
      </c>
      <c r="G94" s="23"/>
    </row>
    <row r="95" spans="1:7" s="5" customFormat="1" ht="12.75" x14ac:dyDescent="0.25">
      <c r="A95" s="18"/>
      <c r="B95" s="18"/>
      <c r="C95" s="28"/>
      <c r="D95" s="18"/>
      <c r="E95" s="20"/>
      <c r="F95" s="20"/>
    </row>
    <row r="96" spans="1:7" s="5" customFormat="1" x14ac:dyDescent="0.25">
      <c r="A96" s="18"/>
      <c r="B96" s="18"/>
      <c r="C96" s="26" t="s">
        <v>103</v>
      </c>
      <c r="D96" s="18"/>
      <c r="E96" s="20"/>
      <c r="F96" s="20"/>
    </row>
    <row r="97" spans="1:6" s="5" customFormat="1" ht="25.5" x14ac:dyDescent="0.25">
      <c r="A97" s="10">
        <v>47</v>
      </c>
      <c r="B97" s="10">
        <v>7271</v>
      </c>
      <c r="C97" s="11" t="s">
        <v>74</v>
      </c>
      <c r="D97" s="10">
        <v>3200</v>
      </c>
      <c r="E97" s="12">
        <v>8.56</v>
      </c>
      <c r="F97" s="12">
        <f>D97*E97</f>
        <v>27392</v>
      </c>
    </row>
    <row r="98" spans="1:6" s="5" customFormat="1" ht="25.5" x14ac:dyDescent="0.25">
      <c r="A98" s="10">
        <v>48</v>
      </c>
      <c r="B98" s="10">
        <v>7139</v>
      </c>
      <c r="C98" s="11" t="s">
        <v>75</v>
      </c>
      <c r="D98" s="10">
        <v>50</v>
      </c>
      <c r="E98" s="12">
        <v>33.68</v>
      </c>
      <c r="F98" s="12">
        <f>D98*E98</f>
        <v>1684</v>
      </c>
    </row>
    <row r="99" spans="1:6" s="5" customFormat="1" ht="12.75" x14ac:dyDescent="0.25">
      <c r="A99" s="18"/>
      <c r="B99" s="18"/>
      <c r="C99" s="19"/>
      <c r="D99" s="18"/>
      <c r="E99" s="20"/>
      <c r="F99" s="31">
        <f>SUM(F97:F98)</f>
        <v>29076</v>
      </c>
    </row>
    <row r="100" spans="1:6" s="5" customFormat="1" ht="12.75" x14ac:dyDescent="0.25">
      <c r="A100" s="18"/>
      <c r="B100" s="18"/>
      <c r="C100" s="28"/>
      <c r="D100" s="18"/>
      <c r="E100" s="20"/>
      <c r="F100" s="20"/>
    </row>
    <row r="101" spans="1:6" s="5" customFormat="1" ht="12.75" x14ac:dyDescent="0.25">
      <c r="A101" s="18"/>
      <c r="B101" s="18"/>
      <c r="C101" s="28"/>
      <c r="D101" s="18"/>
      <c r="E101" s="20"/>
      <c r="F101" s="20"/>
    </row>
    <row r="102" spans="1:6" s="5" customFormat="1" ht="12.75" x14ac:dyDescent="0.25">
      <c r="A102" s="18"/>
      <c r="B102" s="18"/>
      <c r="C102" s="28"/>
      <c r="D102" s="18"/>
      <c r="E102" s="20"/>
      <c r="F102" s="20"/>
    </row>
    <row r="103" spans="1:6" s="5" customFormat="1" x14ac:dyDescent="0.25">
      <c r="A103" s="18"/>
      <c r="B103" s="18"/>
      <c r="C103" s="26" t="s">
        <v>104</v>
      </c>
      <c r="D103" s="18"/>
      <c r="E103" s="20"/>
      <c r="F103" s="20"/>
    </row>
    <row r="104" spans="1:6" s="5" customFormat="1" ht="25.5" x14ac:dyDescent="0.25">
      <c r="A104" s="10">
        <v>49</v>
      </c>
      <c r="B104" s="10">
        <v>8142</v>
      </c>
      <c r="C104" s="11" t="s">
        <v>40</v>
      </c>
      <c r="D104" s="10">
        <v>3300</v>
      </c>
      <c r="E104" s="12">
        <v>4.3600000000000003</v>
      </c>
      <c r="F104" s="31">
        <f>D104*E104</f>
        <v>14388.000000000002</v>
      </c>
    </row>
    <row r="105" spans="1:6" s="5" customFormat="1" ht="12.75" x14ac:dyDescent="0.25">
      <c r="A105" s="18"/>
      <c r="B105" s="18"/>
      <c r="C105" s="19"/>
      <c r="D105" s="18"/>
      <c r="E105" s="20"/>
      <c r="F105" s="20"/>
    </row>
    <row r="106" spans="1:6" s="5" customFormat="1" x14ac:dyDescent="0.25">
      <c r="A106" s="18"/>
      <c r="B106" s="18"/>
      <c r="C106" s="26" t="s">
        <v>105</v>
      </c>
      <c r="D106" s="18"/>
      <c r="E106" s="20"/>
      <c r="F106" s="20"/>
    </row>
    <row r="107" spans="1:6" s="5" customFormat="1" ht="12.75" x14ac:dyDescent="0.25">
      <c r="A107" s="10">
        <v>50</v>
      </c>
      <c r="B107" s="10">
        <v>7275</v>
      </c>
      <c r="C107" s="13" t="s">
        <v>41</v>
      </c>
      <c r="D107" s="10">
        <v>115</v>
      </c>
      <c r="E107" s="12">
        <v>3.13</v>
      </c>
      <c r="F107" s="31">
        <f>D107*E107</f>
        <v>359.95</v>
      </c>
    </row>
    <row r="108" spans="1:6" s="5" customFormat="1" ht="12.75" x14ac:dyDescent="0.25">
      <c r="A108" s="18"/>
      <c r="B108" s="18"/>
      <c r="C108" s="27"/>
      <c r="D108" s="18"/>
      <c r="E108" s="20"/>
      <c r="F108" s="20"/>
    </row>
    <row r="109" spans="1:6" s="5" customFormat="1" x14ac:dyDescent="0.25">
      <c r="A109" s="18"/>
      <c r="B109" s="18"/>
      <c r="C109" s="26" t="s">
        <v>109</v>
      </c>
      <c r="D109" s="18"/>
      <c r="E109" s="20"/>
      <c r="F109" s="20"/>
    </row>
    <row r="110" spans="1:6" s="1" customFormat="1" ht="12.75" x14ac:dyDescent="0.25">
      <c r="A110" s="10">
        <v>51</v>
      </c>
      <c r="B110" s="10">
        <v>116407</v>
      </c>
      <c r="C110" s="13" t="s">
        <v>42</v>
      </c>
      <c r="D110" s="10">
        <v>50</v>
      </c>
      <c r="E110" s="12">
        <v>9.58</v>
      </c>
      <c r="F110" s="12">
        <f t="shared" si="1"/>
        <v>479</v>
      </c>
    </row>
    <row r="111" spans="1:6" s="4" customFormat="1" x14ac:dyDescent="0.25">
      <c r="A111" s="10">
        <v>52</v>
      </c>
      <c r="B111" s="10">
        <v>116408</v>
      </c>
      <c r="C111" s="13" t="s">
        <v>43</v>
      </c>
      <c r="D111" s="10">
        <v>55</v>
      </c>
      <c r="E111" s="12">
        <v>14.1</v>
      </c>
      <c r="F111" s="12">
        <f t="shared" si="1"/>
        <v>775.5</v>
      </c>
    </row>
    <row r="112" spans="1:6" s="5" customFormat="1" ht="12.75" x14ac:dyDescent="0.25">
      <c r="A112" s="10">
        <v>53</v>
      </c>
      <c r="B112" s="10">
        <v>116409</v>
      </c>
      <c r="C112" s="13" t="s">
        <v>44</v>
      </c>
      <c r="D112" s="10">
        <v>2050</v>
      </c>
      <c r="E112" s="12">
        <v>5.84</v>
      </c>
      <c r="F112" s="12">
        <f t="shared" si="1"/>
        <v>11972</v>
      </c>
    </row>
    <row r="113" spans="1:6" s="5" customFormat="1" ht="12.75" x14ac:dyDescent="0.25">
      <c r="A113" s="18"/>
      <c r="B113" s="18"/>
      <c r="C113" s="27"/>
      <c r="D113" s="18"/>
      <c r="E113" s="20"/>
      <c r="F113" s="31">
        <f>SUM(F110:F112)</f>
        <v>13226.5</v>
      </c>
    </row>
    <row r="114" spans="1:6" s="5" customFormat="1" x14ac:dyDescent="0.25">
      <c r="A114" s="18"/>
      <c r="B114" s="18"/>
      <c r="C114" s="26" t="s">
        <v>110</v>
      </c>
      <c r="D114" s="18"/>
      <c r="E114" s="20"/>
      <c r="F114" s="20"/>
    </row>
    <row r="115" spans="1:6" s="5" customFormat="1" ht="12.75" x14ac:dyDescent="0.25">
      <c r="A115" s="10">
        <v>54</v>
      </c>
      <c r="B115" s="10">
        <v>116410</v>
      </c>
      <c r="C115" s="11" t="s">
        <v>45</v>
      </c>
      <c r="D115" s="10">
        <v>75</v>
      </c>
      <c r="E115" s="15">
        <v>152.93</v>
      </c>
      <c r="F115" s="12">
        <f t="shared" si="1"/>
        <v>11469.75</v>
      </c>
    </row>
    <row r="116" spans="1:6" s="6" customFormat="1" x14ac:dyDescent="0.25">
      <c r="A116" s="10">
        <v>55</v>
      </c>
      <c r="B116" s="10">
        <v>8733</v>
      </c>
      <c r="C116" s="11" t="s">
        <v>46</v>
      </c>
      <c r="D116" s="10">
        <v>75</v>
      </c>
      <c r="E116" s="12">
        <v>40.33</v>
      </c>
      <c r="F116" s="12">
        <f>D116*E116</f>
        <v>3024.75</v>
      </c>
    </row>
    <row r="117" spans="1:6" s="5" customFormat="1" ht="12.75" x14ac:dyDescent="0.25">
      <c r="A117" s="18"/>
      <c r="B117" s="18"/>
      <c r="C117" s="19"/>
      <c r="D117" s="18"/>
      <c r="E117" s="29"/>
      <c r="F117" s="31">
        <f>SUM(F115:F116)</f>
        <v>14494.5</v>
      </c>
    </row>
    <row r="118" spans="1:6" s="5" customFormat="1" x14ac:dyDescent="0.25">
      <c r="A118" s="18"/>
      <c r="B118" s="18"/>
      <c r="C118" s="26" t="s">
        <v>111</v>
      </c>
      <c r="D118" s="18"/>
      <c r="E118" s="29"/>
      <c r="F118" s="20"/>
    </row>
    <row r="119" spans="1:6" s="5" customFormat="1" ht="12.75" x14ac:dyDescent="0.25">
      <c r="A119" s="10">
        <v>56</v>
      </c>
      <c r="B119" s="10">
        <v>116411</v>
      </c>
      <c r="C119" s="14" t="s">
        <v>129</v>
      </c>
      <c r="D119" s="10">
        <v>2560</v>
      </c>
      <c r="E119" s="12">
        <v>0.73</v>
      </c>
      <c r="F119" s="12">
        <f t="shared" si="1"/>
        <v>1868.8</v>
      </c>
    </row>
    <row r="120" spans="1:6" s="5" customFormat="1" ht="12.75" x14ac:dyDescent="0.25">
      <c r="A120" s="10">
        <v>57</v>
      </c>
      <c r="B120" s="10">
        <v>116412</v>
      </c>
      <c r="C120" s="14" t="s">
        <v>130</v>
      </c>
      <c r="D120" s="10">
        <v>60</v>
      </c>
      <c r="E120" s="12">
        <v>0.69</v>
      </c>
      <c r="F120" s="12">
        <f t="shared" si="1"/>
        <v>41.4</v>
      </c>
    </row>
    <row r="121" spans="1:6" s="6" customFormat="1" x14ac:dyDescent="0.25">
      <c r="A121" s="10">
        <v>58</v>
      </c>
      <c r="B121" s="10">
        <v>116413</v>
      </c>
      <c r="C121" s="14" t="s">
        <v>131</v>
      </c>
      <c r="D121" s="10">
        <v>60</v>
      </c>
      <c r="E121" s="12">
        <v>0.95</v>
      </c>
      <c r="F121" s="12">
        <f t="shared" si="1"/>
        <v>57</v>
      </c>
    </row>
    <row r="122" spans="1:6" s="6" customFormat="1" ht="12.75" customHeight="1" x14ac:dyDescent="0.25">
      <c r="A122" s="10">
        <v>59</v>
      </c>
      <c r="B122" s="10">
        <v>7287</v>
      </c>
      <c r="C122" s="14" t="s">
        <v>133</v>
      </c>
      <c r="D122" s="10">
        <v>3560</v>
      </c>
      <c r="E122" s="12">
        <v>0.6</v>
      </c>
      <c r="F122" s="12">
        <f t="shared" si="1"/>
        <v>2136</v>
      </c>
    </row>
    <row r="123" spans="1:6" s="6" customFormat="1" ht="25.5" x14ac:dyDescent="0.25">
      <c r="A123" s="10">
        <v>60</v>
      </c>
      <c r="B123" s="10">
        <v>6658</v>
      </c>
      <c r="C123" s="14" t="s">
        <v>132</v>
      </c>
      <c r="D123" s="10">
        <v>80</v>
      </c>
      <c r="E123" s="12">
        <v>0.84</v>
      </c>
      <c r="F123" s="12">
        <f>D123*E123</f>
        <v>67.2</v>
      </c>
    </row>
    <row r="124" spans="1:6" s="6" customFormat="1" x14ac:dyDescent="0.25">
      <c r="A124" s="10">
        <v>61</v>
      </c>
      <c r="B124" s="10">
        <v>6659</v>
      </c>
      <c r="C124" s="14" t="s">
        <v>135</v>
      </c>
      <c r="D124" s="10">
        <v>60</v>
      </c>
      <c r="E124" s="12">
        <v>0.21</v>
      </c>
      <c r="F124" s="12">
        <f>D124*E124</f>
        <v>12.6</v>
      </c>
    </row>
    <row r="125" spans="1:6" s="6" customFormat="1" x14ac:dyDescent="0.25">
      <c r="A125" s="10">
        <v>62</v>
      </c>
      <c r="B125" s="10">
        <v>7285</v>
      </c>
      <c r="C125" s="14" t="s">
        <v>134</v>
      </c>
      <c r="D125" s="10">
        <v>3560</v>
      </c>
      <c r="E125" s="12">
        <v>0.36</v>
      </c>
      <c r="F125" s="12">
        <f>D125*E125</f>
        <v>1281.5999999999999</v>
      </c>
    </row>
    <row r="126" spans="1:6" s="6" customFormat="1" x14ac:dyDescent="0.25">
      <c r="A126" s="18"/>
      <c r="B126" s="18"/>
      <c r="C126" s="28"/>
      <c r="D126" s="18"/>
      <c r="E126" s="20"/>
      <c r="F126" s="35">
        <f>SUM(F119:F125)</f>
        <v>5464.6</v>
      </c>
    </row>
    <row r="127" spans="1:6" s="6" customFormat="1" x14ac:dyDescent="0.25">
      <c r="A127" s="18"/>
      <c r="B127" s="18"/>
      <c r="C127" s="26" t="s">
        <v>112</v>
      </c>
      <c r="D127" s="18"/>
      <c r="E127" s="20"/>
      <c r="F127" s="20"/>
    </row>
    <row r="128" spans="1:6" s="6" customFormat="1" x14ac:dyDescent="0.25">
      <c r="A128" s="10">
        <v>63</v>
      </c>
      <c r="B128" s="10">
        <v>7874</v>
      </c>
      <c r="C128" s="16" t="s">
        <v>106</v>
      </c>
      <c r="D128" s="10">
        <v>5</v>
      </c>
      <c r="E128" s="12">
        <v>50.48</v>
      </c>
      <c r="F128" s="12">
        <f t="shared" si="1"/>
        <v>252.39999999999998</v>
      </c>
    </row>
    <row r="129" spans="1:6" s="6" customFormat="1" x14ac:dyDescent="0.25">
      <c r="A129" s="10">
        <v>64</v>
      </c>
      <c r="B129" s="10">
        <v>7238</v>
      </c>
      <c r="C129" s="11" t="s">
        <v>107</v>
      </c>
      <c r="D129" s="10">
        <v>205</v>
      </c>
      <c r="E129" s="12">
        <v>61.76</v>
      </c>
      <c r="F129" s="12">
        <f t="shared" si="1"/>
        <v>12660.8</v>
      </c>
    </row>
    <row r="130" spans="1:6" s="6" customFormat="1" x14ac:dyDescent="0.25">
      <c r="A130" s="18"/>
      <c r="B130" s="18"/>
      <c r="C130" s="19"/>
      <c r="D130" s="18"/>
      <c r="E130" s="20"/>
      <c r="F130" s="31">
        <f>SUM(F128:F129)</f>
        <v>12913.199999999999</v>
      </c>
    </row>
    <row r="131" spans="1:6" s="6" customFormat="1" x14ac:dyDescent="0.25">
      <c r="A131" s="18"/>
      <c r="B131" s="18"/>
      <c r="C131" s="19"/>
      <c r="D131" s="18"/>
      <c r="E131" s="20"/>
      <c r="F131" s="20"/>
    </row>
    <row r="132" spans="1:6" s="6" customFormat="1" x14ac:dyDescent="0.25">
      <c r="A132" s="18"/>
      <c r="B132" s="18"/>
      <c r="C132" s="19"/>
      <c r="D132" s="18"/>
      <c r="E132" s="20"/>
      <c r="F132" s="20"/>
    </row>
    <row r="133" spans="1:6" s="6" customFormat="1" x14ac:dyDescent="0.25">
      <c r="A133" s="18"/>
      <c r="B133" s="18"/>
      <c r="C133" s="19"/>
      <c r="D133" s="18"/>
      <c r="E133" s="20"/>
      <c r="F133" s="20"/>
    </row>
    <row r="134" spans="1:6" s="6" customFormat="1" x14ac:dyDescent="0.25">
      <c r="A134" s="18"/>
      <c r="B134" s="18"/>
      <c r="C134" s="26" t="s">
        <v>113</v>
      </c>
      <c r="D134" s="18"/>
      <c r="E134" s="20"/>
      <c r="F134" s="20"/>
    </row>
    <row r="135" spans="1:6" s="6" customFormat="1" x14ac:dyDescent="0.25">
      <c r="A135" s="10">
        <v>65</v>
      </c>
      <c r="B135" s="10">
        <v>114422</v>
      </c>
      <c r="C135" s="14" t="s">
        <v>47</v>
      </c>
      <c r="D135" s="10">
        <v>5</v>
      </c>
      <c r="E135" s="12">
        <v>20.43</v>
      </c>
      <c r="F135" s="31">
        <f>D135*E135</f>
        <v>102.15</v>
      </c>
    </row>
    <row r="136" spans="1:6" s="6" customFormat="1" x14ac:dyDescent="0.25">
      <c r="A136" s="18"/>
      <c r="B136" s="18"/>
      <c r="C136" s="19"/>
      <c r="D136" s="18"/>
      <c r="E136" s="20"/>
      <c r="F136" s="20"/>
    </row>
    <row r="137" spans="1:6" s="6" customFormat="1" x14ac:dyDescent="0.25">
      <c r="A137" s="18"/>
      <c r="B137" s="18"/>
      <c r="C137" s="26" t="s">
        <v>114</v>
      </c>
      <c r="D137" s="18"/>
      <c r="E137" s="20"/>
      <c r="F137" s="20"/>
    </row>
    <row r="138" spans="1:6" s="6" customFormat="1" x14ac:dyDescent="0.25">
      <c r="A138" s="10">
        <v>66</v>
      </c>
      <c r="B138" s="10">
        <v>8154</v>
      </c>
      <c r="C138" s="11" t="s">
        <v>48</v>
      </c>
      <c r="D138" s="10">
        <v>1615</v>
      </c>
      <c r="E138" s="12">
        <v>44.96</v>
      </c>
      <c r="F138" s="31">
        <f>D138*E138</f>
        <v>72610.399999999994</v>
      </c>
    </row>
    <row r="139" spans="1:6" s="6" customFormat="1" x14ac:dyDescent="0.25">
      <c r="A139" s="18"/>
      <c r="B139" s="18"/>
      <c r="C139" s="19"/>
      <c r="D139" s="18"/>
      <c r="E139" s="20"/>
      <c r="F139" s="20"/>
    </row>
    <row r="140" spans="1:6" s="6" customFormat="1" x14ac:dyDescent="0.25">
      <c r="A140" s="18"/>
      <c r="B140" s="18"/>
      <c r="C140" s="26" t="s">
        <v>115</v>
      </c>
      <c r="D140" s="18"/>
      <c r="E140" s="20"/>
      <c r="F140" s="20"/>
    </row>
    <row r="141" spans="1:6" s="6" customFormat="1" x14ac:dyDescent="0.25">
      <c r="A141" s="10">
        <v>67</v>
      </c>
      <c r="B141" s="10">
        <v>7289</v>
      </c>
      <c r="C141" s="13" t="s">
        <v>66</v>
      </c>
      <c r="D141" s="10">
        <v>240</v>
      </c>
      <c r="E141" s="12">
        <v>15.57</v>
      </c>
      <c r="F141" s="12">
        <f t="shared" ref="F141:F179" si="2">D141*E141</f>
        <v>3736.8</v>
      </c>
    </row>
    <row r="142" spans="1:6" s="6" customFormat="1" x14ac:dyDescent="0.25">
      <c r="A142" s="10">
        <v>68</v>
      </c>
      <c r="B142" s="10">
        <v>5587</v>
      </c>
      <c r="C142" s="13" t="s">
        <v>72</v>
      </c>
      <c r="D142" s="10">
        <v>15</v>
      </c>
      <c r="E142" s="12">
        <v>13.72</v>
      </c>
      <c r="F142" s="12">
        <f t="shared" si="2"/>
        <v>205.8</v>
      </c>
    </row>
    <row r="143" spans="1:6" s="6" customFormat="1" x14ac:dyDescent="0.25">
      <c r="A143" s="18"/>
      <c r="B143" s="18"/>
      <c r="C143" s="27"/>
      <c r="D143" s="18"/>
      <c r="E143" s="20"/>
      <c r="F143" s="31">
        <f>SUM(F141:F142)</f>
        <v>3942.6000000000004</v>
      </c>
    </row>
    <row r="144" spans="1:6" s="6" customFormat="1" x14ac:dyDescent="0.25">
      <c r="A144" s="18"/>
      <c r="B144" s="18"/>
      <c r="C144" s="26" t="s">
        <v>116</v>
      </c>
      <c r="D144" s="18"/>
      <c r="E144" s="20"/>
      <c r="F144" s="20"/>
    </row>
    <row r="145" spans="1:6" s="6" customFormat="1" x14ac:dyDescent="0.25">
      <c r="A145" s="10">
        <v>69</v>
      </c>
      <c r="B145" s="10">
        <v>116414</v>
      </c>
      <c r="C145" s="11" t="s">
        <v>49</v>
      </c>
      <c r="D145" s="10">
        <v>50</v>
      </c>
      <c r="E145" s="12">
        <v>1.75</v>
      </c>
      <c r="F145" s="12">
        <f t="shared" si="2"/>
        <v>87.5</v>
      </c>
    </row>
    <row r="146" spans="1:6" s="6" customFormat="1" x14ac:dyDescent="0.25">
      <c r="A146" s="10">
        <v>70</v>
      </c>
      <c r="B146" s="10">
        <v>116415</v>
      </c>
      <c r="C146" s="11" t="s">
        <v>50</v>
      </c>
      <c r="D146" s="10">
        <v>50</v>
      </c>
      <c r="E146" s="12">
        <v>2.71</v>
      </c>
      <c r="F146" s="12">
        <f t="shared" si="2"/>
        <v>135.5</v>
      </c>
    </row>
    <row r="147" spans="1:6" s="6" customFormat="1" x14ac:dyDescent="0.25">
      <c r="A147" s="10">
        <v>71</v>
      </c>
      <c r="B147" s="10">
        <v>116416</v>
      </c>
      <c r="C147" s="11" t="s">
        <v>51</v>
      </c>
      <c r="D147" s="10">
        <v>1050</v>
      </c>
      <c r="E147" s="12">
        <v>3.39</v>
      </c>
      <c r="F147" s="12">
        <f t="shared" si="2"/>
        <v>3559.5</v>
      </c>
    </row>
    <row r="148" spans="1:6" s="6" customFormat="1" x14ac:dyDescent="0.25">
      <c r="A148" s="10">
        <v>72</v>
      </c>
      <c r="B148" s="10">
        <v>116417</v>
      </c>
      <c r="C148" s="11" t="s">
        <v>52</v>
      </c>
      <c r="D148" s="10">
        <v>50</v>
      </c>
      <c r="E148" s="12">
        <v>5.26</v>
      </c>
      <c r="F148" s="12">
        <f t="shared" si="2"/>
        <v>263</v>
      </c>
    </row>
    <row r="149" spans="1:6" s="6" customFormat="1" x14ac:dyDescent="0.25">
      <c r="A149" s="10">
        <v>73</v>
      </c>
      <c r="B149" s="10">
        <v>116418</v>
      </c>
      <c r="C149" s="11" t="s">
        <v>53</v>
      </c>
      <c r="D149" s="10">
        <v>1050</v>
      </c>
      <c r="E149" s="12">
        <v>2.0499999999999998</v>
      </c>
      <c r="F149" s="12">
        <f t="shared" si="2"/>
        <v>2152.5</v>
      </c>
    </row>
    <row r="150" spans="1:6" s="6" customFormat="1" ht="15.75" customHeight="1" x14ac:dyDescent="0.25">
      <c r="A150" s="10">
        <v>74</v>
      </c>
      <c r="B150" s="10">
        <v>116419</v>
      </c>
      <c r="C150" s="11" t="s">
        <v>54</v>
      </c>
      <c r="D150" s="10">
        <v>50</v>
      </c>
      <c r="E150" s="12">
        <v>2.34</v>
      </c>
      <c r="F150" s="12">
        <f t="shared" si="2"/>
        <v>117</v>
      </c>
    </row>
    <row r="151" spans="1:6" s="6" customFormat="1" ht="17.25" customHeight="1" x14ac:dyDescent="0.25">
      <c r="A151" s="18"/>
      <c r="B151" s="18"/>
      <c r="C151" s="19"/>
      <c r="D151" s="18"/>
      <c r="E151" s="20"/>
      <c r="F151" s="31">
        <f>SUM(F145:F150)</f>
        <v>6315</v>
      </c>
    </row>
    <row r="152" spans="1:6" s="6" customFormat="1" ht="22.5" customHeight="1" x14ac:dyDescent="0.25">
      <c r="A152" s="18"/>
      <c r="B152" s="18"/>
      <c r="C152" s="26" t="s">
        <v>117</v>
      </c>
      <c r="D152" s="18"/>
      <c r="E152" s="20"/>
      <c r="F152" s="20"/>
    </row>
    <row r="153" spans="1:6" s="6" customFormat="1" ht="38.25" x14ac:dyDescent="0.25">
      <c r="A153" s="10">
        <v>75</v>
      </c>
      <c r="B153" s="10">
        <v>116984</v>
      </c>
      <c r="C153" s="11" t="s">
        <v>125</v>
      </c>
      <c r="D153" s="10">
        <v>4015</v>
      </c>
      <c r="E153" s="34">
        <v>12.54</v>
      </c>
      <c r="F153" s="12">
        <f t="shared" si="2"/>
        <v>50348.1</v>
      </c>
    </row>
    <row r="154" spans="1:6" s="6" customFormat="1" ht="25.5" x14ac:dyDescent="0.25">
      <c r="A154" s="10">
        <v>76</v>
      </c>
      <c r="B154" s="10">
        <v>116985</v>
      </c>
      <c r="C154" s="11" t="s">
        <v>126</v>
      </c>
      <c r="D154" s="10">
        <v>8230</v>
      </c>
      <c r="E154" s="34">
        <v>4.6100000000000003</v>
      </c>
      <c r="F154" s="12">
        <f>D154*E154</f>
        <v>37940.300000000003</v>
      </c>
    </row>
    <row r="155" spans="1:6" s="6" customFormat="1" x14ac:dyDescent="0.25">
      <c r="A155" s="18"/>
      <c r="B155" s="18"/>
      <c r="C155" s="19"/>
      <c r="D155" s="18"/>
      <c r="E155" s="20"/>
      <c r="F155" s="31">
        <f>SUM(F153:F154)</f>
        <v>88288.4</v>
      </c>
    </row>
    <row r="156" spans="1:6" s="6" customFormat="1" x14ac:dyDescent="0.25">
      <c r="A156" s="18"/>
      <c r="B156" s="18"/>
      <c r="C156" s="19"/>
      <c r="D156" s="18"/>
      <c r="E156" s="20"/>
      <c r="F156" s="20"/>
    </row>
    <row r="157" spans="1:6" s="6" customFormat="1" x14ac:dyDescent="0.25">
      <c r="A157" s="18"/>
      <c r="B157" s="18"/>
      <c r="C157" s="19"/>
      <c r="D157" s="18"/>
      <c r="E157" s="20"/>
      <c r="F157" s="20"/>
    </row>
    <row r="158" spans="1:6" s="6" customFormat="1" x14ac:dyDescent="0.25">
      <c r="A158" s="18"/>
      <c r="B158" s="18"/>
      <c r="C158" s="26" t="s">
        <v>118</v>
      </c>
      <c r="D158" s="18"/>
      <c r="E158" s="20"/>
      <c r="F158" s="20"/>
    </row>
    <row r="159" spans="1:6" s="4" customFormat="1" ht="25.5" x14ac:dyDescent="0.25">
      <c r="A159" s="10">
        <v>77</v>
      </c>
      <c r="B159" s="10">
        <v>116986</v>
      </c>
      <c r="C159" s="11" t="s">
        <v>77</v>
      </c>
      <c r="D159" s="10">
        <v>1212</v>
      </c>
      <c r="E159" s="12">
        <v>3.71</v>
      </c>
      <c r="F159" s="12">
        <f>D159*E159</f>
        <v>4496.5199999999995</v>
      </c>
    </row>
    <row r="160" spans="1:6" s="6" customFormat="1" ht="25.5" x14ac:dyDescent="0.25">
      <c r="A160" s="10">
        <v>78</v>
      </c>
      <c r="B160" s="10">
        <v>116987</v>
      </c>
      <c r="C160" s="11" t="s">
        <v>78</v>
      </c>
      <c r="D160" s="10">
        <v>312</v>
      </c>
      <c r="E160" s="12">
        <v>4.93</v>
      </c>
      <c r="F160" s="12">
        <f>D160*E160</f>
        <v>1538.1599999999999</v>
      </c>
    </row>
    <row r="161" spans="1:6" s="6" customFormat="1" x14ac:dyDescent="0.25">
      <c r="A161" s="18"/>
      <c r="B161" s="18"/>
      <c r="C161" s="19"/>
      <c r="D161" s="18"/>
      <c r="E161" s="20"/>
      <c r="F161" s="31">
        <f>SUM(F159:F160)</f>
        <v>6034.6799999999994</v>
      </c>
    </row>
    <row r="162" spans="1:6" s="6" customFormat="1" x14ac:dyDescent="0.25">
      <c r="A162" s="18"/>
      <c r="B162" s="18"/>
      <c r="C162" s="26" t="s">
        <v>119</v>
      </c>
      <c r="D162" s="18"/>
      <c r="E162" s="20"/>
      <c r="F162" s="20"/>
    </row>
    <row r="163" spans="1:6" s="6" customFormat="1" x14ac:dyDescent="0.25">
      <c r="A163" s="10">
        <v>79</v>
      </c>
      <c r="B163" s="10">
        <v>6643</v>
      </c>
      <c r="C163" s="11" t="s">
        <v>55</v>
      </c>
      <c r="D163" s="10">
        <v>3050</v>
      </c>
      <c r="E163" s="12">
        <v>5.34</v>
      </c>
      <c r="F163" s="31">
        <f>D163*E163</f>
        <v>16287</v>
      </c>
    </row>
    <row r="164" spans="1:6" s="6" customFormat="1" x14ac:dyDescent="0.25">
      <c r="A164" s="18"/>
      <c r="B164" s="18"/>
      <c r="C164" s="19"/>
      <c r="D164" s="18"/>
      <c r="E164" s="20"/>
      <c r="F164" s="20"/>
    </row>
    <row r="165" spans="1:6" s="6" customFormat="1" x14ac:dyDescent="0.25">
      <c r="A165" s="18"/>
      <c r="B165" s="18"/>
      <c r="C165" s="26" t="s">
        <v>120</v>
      </c>
      <c r="D165" s="18"/>
      <c r="E165" s="20"/>
      <c r="F165" s="20"/>
    </row>
    <row r="166" spans="1:6" s="6" customFormat="1" x14ac:dyDescent="0.25">
      <c r="A166" s="10">
        <v>80</v>
      </c>
      <c r="B166" s="10">
        <v>110771</v>
      </c>
      <c r="C166" s="14" t="s">
        <v>56</v>
      </c>
      <c r="D166" s="10">
        <v>113</v>
      </c>
      <c r="E166" s="12">
        <v>28.14</v>
      </c>
      <c r="F166" s="12">
        <f t="shared" si="2"/>
        <v>3179.82</v>
      </c>
    </row>
    <row r="167" spans="1:6" s="6" customFormat="1" x14ac:dyDescent="0.25">
      <c r="A167" s="10">
        <v>81</v>
      </c>
      <c r="B167" s="10">
        <v>116420</v>
      </c>
      <c r="C167" s="14" t="s">
        <v>57</v>
      </c>
      <c r="D167" s="10">
        <v>113</v>
      </c>
      <c r="E167" s="12">
        <v>17.899999999999999</v>
      </c>
      <c r="F167" s="12">
        <f t="shared" si="2"/>
        <v>2022.6999999999998</v>
      </c>
    </row>
    <row r="168" spans="1:6" s="6" customFormat="1" x14ac:dyDescent="0.25">
      <c r="A168" s="10">
        <v>82</v>
      </c>
      <c r="B168" s="10">
        <v>111540</v>
      </c>
      <c r="C168" s="14" t="s">
        <v>58</v>
      </c>
      <c r="D168" s="10">
        <v>1060</v>
      </c>
      <c r="E168" s="12">
        <v>0.49</v>
      </c>
      <c r="F168" s="12">
        <f t="shared" si="2"/>
        <v>519.4</v>
      </c>
    </row>
    <row r="169" spans="1:6" s="6" customFormat="1" x14ac:dyDescent="0.25">
      <c r="A169" s="10">
        <v>83</v>
      </c>
      <c r="B169" s="10">
        <v>111539</v>
      </c>
      <c r="C169" s="14" t="s">
        <v>59</v>
      </c>
      <c r="D169" s="10">
        <v>1060</v>
      </c>
      <c r="E169" s="12">
        <v>1.2</v>
      </c>
      <c r="F169" s="12">
        <f t="shared" si="2"/>
        <v>1272</v>
      </c>
    </row>
    <row r="170" spans="1:6" x14ac:dyDescent="0.25">
      <c r="F170" s="36">
        <f>SUM(F166:F169)</f>
        <v>6993.92</v>
      </c>
    </row>
    <row r="171" spans="1:6" x14ac:dyDescent="0.25">
      <c r="C171" s="26" t="s">
        <v>121</v>
      </c>
    </row>
    <row r="172" spans="1:6" s="6" customFormat="1" x14ac:dyDescent="0.25">
      <c r="A172" s="10">
        <v>84</v>
      </c>
      <c r="B172" s="10">
        <v>3189</v>
      </c>
      <c r="C172" s="11" t="s">
        <v>60</v>
      </c>
      <c r="D172" s="10">
        <v>103</v>
      </c>
      <c r="E172" s="12">
        <v>18.84</v>
      </c>
      <c r="F172" s="31">
        <f>D172*E172</f>
        <v>1940.52</v>
      </c>
    </row>
    <row r="173" spans="1:6" s="6" customFormat="1" x14ac:dyDescent="0.25">
      <c r="A173" s="18"/>
      <c r="B173" s="18"/>
      <c r="C173" s="19"/>
      <c r="D173" s="18"/>
      <c r="E173" s="20"/>
      <c r="F173" s="20"/>
    </row>
    <row r="174" spans="1:6" s="6" customFormat="1" x14ac:dyDescent="0.25">
      <c r="A174" s="18"/>
      <c r="B174" s="18"/>
      <c r="C174" s="26" t="s">
        <v>122</v>
      </c>
      <c r="D174" s="18"/>
      <c r="E174" s="20"/>
      <c r="F174" s="20"/>
    </row>
    <row r="175" spans="1:6" s="6" customFormat="1" ht="25.5" x14ac:dyDescent="0.25">
      <c r="A175" s="10">
        <v>85</v>
      </c>
      <c r="B175" s="10">
        <v>110158</v>
      </c>
      <c r="C175" s="11" t="s">
        <v>76</v>
      </c>
      <c r="D175" s="10">
        <v>2050</v>
      </c>
      <c r="E175" s="12">
        <v>2.33</v>
      </c>
      <c r="F175" s="31">
        <f>D175*E175</f>
        <v>4776.5</v>
      </c>
    </row>
    <row r="176" spans="1:6" s="6" customFormat="1" x14ac:dyDescent="0.25">
      <c r="A176" s="18"/>
      <c r="B176" s="18"/>
      <c r="C176" s="19"/>
      <c r="D176" s="18"/>
      <c r="E176" s="20"/>
      <c r="F176" s="20"/>
    </row>
    <row r="177" spans="1:6" s="6" customFormat="1" x14ac:dyDescent="0.25">
      <c r="A177" s="18"/>
      <c r="B177" s="18"/>
      <c r="C177" s="26" t="s">
        <v>123</v>
      </c>
      <c r="D177" s="18"/>
      <c r="E177" s="20"/>
      <c r="F177" s="20"/>
    </row>
    <row r="178" spans="1:6" s="6" customFormat="1" x14ac:dyDescent="0.25">
      <c r="A178" s="10">
        <v>86</v>
      </c>
      <c r="B178" s="10">
        <v>116421</v>
      </c>
      <c r="C178" s="11" t="s">
        <v>61</v>
      </c>
      <c r="D178" s="10">
        <v>1050</v>
      </c>
      <c r="E178" s="12">
        <v>14.85</v>
      </c>
      <c r="F178" s="12">
        <f t="shared" si="2"/>
        <v>15592.5</v>
      </c>
    </row>
    <row r="179" spans="1:6" s="6" customFormat="1" x14ac:dyDescent="0.25">
      <c r="A179" s="10">
        <v>87</v>
      </c>
      <c r="B179" s="10">
        <v>6484</v>
      </c>
      <c r="C179" s="11" t="s">
        <v>62</v>
      </c>
      <c r="D179" s="10">
        <v>3050</v>
      </c>
      <c r="E179" s="12">
        <v>4.78</v>
      </c>
      <c r="F179" s="12">
        <f t="shared" si="2"/>
        <v>14579</v>
      </c>
    </row>
    <row r="180" spans="1:6" s="6" customFormat="1" x14ac:dyDescent="0.25">
      <c r="A180" s="18"/>
      <c r="B180" s="18"/>
      <c r="C180" s="19"/>
      <c r="D180" s="18"/>
      <c r="E180" s="20"/>
      <c r="F180" s="31">
        <f>SUM(F178:F179)</f>
        <v>30171.5</v>
      </c>
    </row>
    <row r="181" spans="1:6" s="6" customFormat="1" x14ac:dyDescent="0.25">
      <c r="A181" s="18"/>
      <c r="B181" s="18"/>
      <c r="C181" s="26" t="s">
        <v>124</v>
      </c>
      <c r="D181" s="18"/>
      <c r="E181" s="20"/>
      <c r="F181" s="20"/>
    </row>
    <row r="182" spans="1:6" s="6" customFormat="1" x14ac:dyDescent="0.25">
      <c r="A182" s="10">
        <v>88</v>
      </c>
      <c r="B182" s="10">
        <v>112578</v>
      </c>
      <c r="C182" s="16" t="s">
        <v>63</v>
      </c>
      <c r="D182" s="10">
        <v>30</v>
      </c>
      <c r="E182" s="12">
        <v>12.72</v>
      </c>
      <c r="F182" s="31">
        <f>D182*E182</f>
        <v>381.6</v>
      </c>
    </row>
    <row r="183" spans="1:6" s="6" customFormat="1" x14ac:dyDescent="0.25">
      <c r="A183" s="18"/>
      <c r="B183" s="18"/>
      <c r="C183" s="1"/>
      <c r="D183" s="18"/>
      <c r="E183" s="20"/>
      <c r="F183" s="37"/>
    </row>
    <row r="184" spans="1:6" s="6" customFormat="1" x14ac:dyDescent="0.25">
      <c r="A184" s="18"/>
      <c r="B184" s="18"/>
      <c r="C184" s="19"/>
      <c r="D184" s="18"/>
      <c r="E184" s="31" t="s">
        <v>108</v>
      </c>
      <c r="F184" s="31">
        <f>F7+F13+F15+F18+F21+F24+F27+F30+F33+F41+F45+F47+F52+F57+F67+F69+F74+F82+F88+F92+F94+F99+F104+F107+F113+F117+F126+F130+F135+F138+F143+F151+F155+F161+F163+F170+F172+F175+F180+F182</f>
        <v>592940.56000000017</v>
      </c>
    </row>
    <row r="185" spans="1:6" s="6" customFormat="1" x14ac:dyDescent="0.25">
      <c r="D185" s="30"/>
      <c r="E185" s="5"/>
      <c r="F185" s="5"/>
    </row>
    <row r="186" spans="1:6" s="6" customFormat="1" x14ac:dyDescent="0.25">
      <c r="D186" s="30"/>
      <c r="E186" s="5"/>
      <c r="F186" s="5"/>
    </row>
    <row r="187" spans="1:6" s="6" customFormat="1" x14ac:dyDescent="0.25">
      <c r="D187" s="30"/>
      <c r="E187" s="5"/>
      <c r="F187" s="5"/>
    </row>
  </sheetData>
  <sheetProtection selectLockedCells="1" selectUnlockedCells="1"/>
  <sortState ref="A7:K95">
    <sortCondition ref="C7:C95"/>
  </sortState>
  <mergeCells count="1">
    <mergeCell ref="E4:F4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88" firstPageNumber="0" orientation="landscape" r:id="rId1"/>
  <headerFooter alignWithMargins="0"/>
  <rowBreaks count="5" manualBreakCount="5">
    <brk id="41" max="5" man="1"/>
    <brk id="71" max="5" man="1"/>
    <brk id="101" max="5" man="1"/>
    <brk id="132" max="5" man="1"/>
    <brk id="15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</vt:lpstr>
      <vt:lpstr>PLANILHA!Area_de_impressao</vt:lpstr>
      <vt:lpstr>PLANILHA!Titulos_de_impressao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pmjm</dc:creator>
  <cp:keywords/>
  <dc:description/>
  <cp:lastModifiedBy>PMJM-2520</cp:lastModifiedBy>
  <cp:revision/>
  <cp:lastPrinted>2019-10-09T17:54:29Z</cp:lastPrinted>
  <dcterms:created xsi:type="dcterms:W3CDTF">2017-05-29T13:14:30Z</dcterms:created>
  <dcterms:modified xsi:type="dcterms:W3CDTF">2019-10-16T12:23:41Z</dcterms:modified>
  <cp:category/>
  <cp:contentStatus/>
</cp:coreProperties>
</file>