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5600" windowHeight="9480"/>
  </bookViews>
  <sheets>
    <sheet name="Estimativa COM VALORES" sheetId="8" r:id="rId1"/>
  </sheets>
  <definedNames>
    <definedName name="_xlnm.Print_Area" localSheetId="0">'Estimativa COM VALORES'!$A$1:$F$121</definedName>
    <definedName name="OLE_LINK1" localSheetId="0">'Estimativa COM VALORES'!$C$87</definedName>
  </definedNames>
  <calcPr calcId="124519"/>
</workbook>
</file>

<file path=xl/calcChain.xml><?xml version="1.0" encoding="utf-8"?>
<calcChain xmlns="http://schemas.openxmlformats.org/spreadsheetml/2006/main">
  <c r="F117" i="8"/>
  <c r="F107"/>
  <c r="F100"/>
  <c r="F93"/>
  <c r="F89"/>
  <c r="F82"/>
  <c r="F72"/>
  <c r="F68"/>
  <c r="F64"/>
  <c r="F49"/>
  <c r="F44"/>
  <c r="F27"/>
  <c r="F22"/>
  <c r="F13"/>
  <c r="F8"/>
  <c r="F105"/>
  <c r="F106"/>
  <c r="F109"/>
  <c r="F112"/>
  <c r="F115"/>
  <c r="F116"/>
  <c r="F119"/>
  <c r="F102"/>
  <c r="F99"/>
  <c r="F98"/>
  <c r="F95"/>
  <c r="F92"/>
  <c r="F91"/>
  <c r="F88"/>
  <c r="F87"/>
  <c r="F86"/>
  <c r="F85"/>
  <c r="F84"/>
  <c r="F81"/>
  <c r="F80"/>
  <c r="F77"/>
  <c r="F74"/>
  <c r="F71"/>
  <c r="F70"/>
  <c r="F67"/>
  <c r="F66"/>
  <c r="F63"/>
  <c r="F62"/>
  <c r="F59"/>
  <c r="F56"/>
  <c r="F55"/>
  <c r="F54"/>
  <c r="F51"/>
  <c r="F48"/>
  <c r="F47"/>
  <c r="F46"/>
  <c r="F43"/>
  <c r="F42"/>
  <c r="F41"/>
  <c r="F40"/>
  <c r="F39"/>
  <c r="F38"/>
  <c r="F35"/>
  <c r="F32"/>
  <c r="F29"/>
  <c r="F26"/>
  <c r="F25"/>
  <c r="F24"/>
  <c r="F21"/>
  <c r="F20"/>
  <c r="F19"/>
  <c r="F18"/>
  <c r="F15"/>
  <c r="F12"/>
  <c r="F11"/>
  <c r="F10"/>
  <c r="F6"/>
  <c r="F7"/>
  <c r="F5"/>
  <c r="F57" l="1"/>
  <c r="D121" s="1"/>
</calcChain>
</file>

<file path=xl/sharedStrings.xml><?xml version="1.0" encoding="utf-8"?>
<sst xmlns="http://schemas.openxmlformats.org/spreadsheetml/2006/main" count="96" uniqueCount="96">
  <si>
    <t>Alcool líquido hidratado, etílico, graduação 92,8°, embalagem de 1litro.</t>
  </si>
  <si>
    <t>Limpador geral de uso profissional (sabão pastoso AMARELADO). Princípio ativo: Alquil Benzeno Sulfonato de Sódio. Aspecto homogênio, diluível em 20 partes, embalagem transparente de 5 litros.</t>
  </si>
  <si>
    <t>Fósforo longo, cx c/ aprox. 200 palitos.</t>
  </si>
  <si>
    <t>Limpa alumínio, frs c/ 500ml.</t>
  </si>
  <si>
    <t>Papel toalha p/ sanitário, branco, interfolha, c/ aprox. 23 x 22,5 cm, 2 dobras - gramatura entre 33-35g/cm2, embalagem c/ 1000 folhas.</t>
  </si>
  <si>
    <t>Pilha alcalina, pequena, tipo AA, 1,5 v cartela com 2 unidades.</t>
  </si>
  <si>
    <t xml:space="preserve">Pilha alcalina, palito, tipo AAA, 1,5v, cartela com 2 unidades. </t>
  </si>
  <si>
    <t>Bateria alcalina 9 volts, unidade.</t>
  </si>
  <si>
    <t>DESCRIÇÃO</t>
  </si>
  <si>
    <t>LOTE 2 - PANOS PARA LIMPEZA</t>
  </si>
  <si>
    <t>LOTE 3 - ANTISSÉPTICO</t>
  </si>
  <si>
    <t>LOTE 4 - SABÃO</t>
  </si>
  <si>
    <t>LOTE 6 - CERA</t>
  </si>
  <si>
    <t>LOTE 7 - FOSFORO</t>
  </si>
  <si>
    <t>LOTE 8 - LIMPA ALUMÍNIO</t>
  </si>
  <si>
    <t>LOTE 14 - LIXEIRA/ BALDE</t>
  </si>
  <si>
    <t>LOTE 15 - RODO</t>
  </si>
  <si>
    <t>LOTE 16 - GARRAFA TÉRMICA</t>
  </si>
  <si>
    <t>LOTE 17 - VASSOURA PIAÇAVA</t>
  </si>
  <si>
    <t>LOTE 18 - VASSOURA MAT. RECICLADO</t>
  </si>
  <si>
    <t>LOTE 20 - PILHAS E BATERIA</t>
  </si>
  <si>
    <t>LOTE 21 – SABONETE</t>
  </si>
  <si>
    <t>LOTE 22 - PÁ DE LIXO</t>
  </si>
  <si>
    <t>LOTE 23 - DESENTUPIDOR</t>
  </si>
  <si>
    <t>LOTE 24 - MANGUEIRA</t>
  </si>
  <si>
    <t>LOTE 25 - FILTRO E VELA</t>
  </si>
  <si>
    <t>LOTE 26 - SACO PARA LIXO INFECTANTE</t>
  </si>
  <si>
    <t>ITEM</t>
  </si>
  <si>
    <t>GLOBAL</t>
  </si>
  <si>
    <t>Pilha alcalina, média, tipo C, 1,5 v, cartela com 2 unidades.</t>
  </si>
  <si>
    <t>LOTE 27 - SACO PARA PIPOCA</t>
  </si>
  <si>
    <t>LOTE 10 - PAPEL TOALHA e GUARDANAPO</t>
  </si>
  <si>
    <t>VALOR UNIT</t>
  </si>
  <si>
    <t>VALOR TOTAL</t>
  </si>
  <si>
    <t>CÓD</t>
  </si>
  <si>
    <t>Colher descartável, em poliestireno atóxico, com 50 und, padrão ABNT.</t>
  </si>
  <si>
    <t>Copo descartável, 200 ml, em poliestireno atóxico, c/ 100 und, padrão ABNT.</t>
  </si>
  <si>
    <t>Copo descartável, 50 ml, em poliestireno atóxico, c/ 100 und, padrão ABNT.</t>
  </si>
  <si>
    <t>Copo descartável, 250 ml, em poliestireno atóxico, c/ 100 und, padrão ABNT.</t>
  </si>
  <si>
    <t>Copo descartável, 300 ml, em poliestireno atóxico, c/ 100 und, padrão ABNT.</t>
  </si>
  <si>
    <t>Bateria não recarregável, moeda, lítio, 3V, CR 2032, com 5 unidades.</t>
  </si>
  <si>
    <t xml:space="preserve">Vassoura piaçava natural, nº 3, com formato trapezoidal, revestimento em folha de flandres sem oxidação ou rebarbas; cabo de madeira med. Aprox. 1,20 </t>
  </si>
  <si>
    <t xml:space="preserve">Papel toalha p/ cozinha, folha dupla 0,20 x0,22m, pcte c/ 2 rolos, c/ 100 unid. cada. </t>
  </si>
  <si>
    <t>SACO PLÁSTICO LIXO, 40 LITROS, 6 micras, cor preta; med. Aprox: largura 59, altura 62; conformidade com as normas ABNT NBR 9190/9191/13055/13056. Pct 100 unid.</t>
  </si>
  <si>
    <t>SACO PLÁSTICO LIXO, 60 LITROS, 6 micras, cor preta; med.aprox: largura 63, altura 80; conformidade com as normas da ABNT NBR 9190/9191/13055/13056. Pct 100 unid.</t>
  </si>
  <si>
    <t>SACO PLÁSTICO LIXO, 100 LITROS, 6 micras, cor preta, med. aprox.: largura 75, altura 105; conformidade com as normas da ABNT NBR 9190/9191/13055/13056. Pct 100 unid.</t>
  </si>
  <si>
    <t>Escova para lavar roupa, base de madeira, cerdas nylon, c/ aprox. 15x5cm</t>
  </si>
  <si>
    <t>Cesto p/ papel, sem tampa, em plastico c/ aprox. 262 X260 mm, cap. 9 a 12 litros</t>
  </si>
  <si>
    <t>Rodo 40cm, com cabo rosqueável, com base plástica, com borracha dupla</t>
  </si>
  <si>
    <t>Rodo 60cm, com cabo rosqueável, com base plástica, com borracha dupla</t>
  </si>
  <si>
    <t>Vassoura tipo piaçava, c/ aprox. 40cm, confeccionada em material reciclado (pet)</t>
  </si>
  <si>
    <t>Vassoura de pêlo, artificial/sintético, 40cm, cabo de madeira revestido em plástico</t>
  </si>
  <si>
    <t>Vassoura de pêlo, artificial/sintético, 60cm, cabo de madeira revestido em plástico</t>
  </si>
  <si>
    <t>Balde plástico resistente a impacto, cap. 20 lt, c/ alça anatômica e segura.</t>
  </si>
  <si>
    <t>Garrafa térmica de 5 litros, plástica, fechamento em rosca e tampa.</t>
  </si>
  <si>
    <t>Garrafa térmica de 1 litro, plástica, fechamento em rosca e tampa</t>
  </si>
  <si>
    <t>Desentupidor para pia, emborrachado cabo plástico</t>
  </si>
  <si>
    <t>Filtro de barro, cerâmico, 08 litros, 02 velas, com 610 x 240mm, nº 03</t>
  </si>
  <si>
    <t>Vela para filtro de barro, material cerâmica microporosa, aprox. 18cm de comprimento, diâmetro 3,5cm, com fixador de plástico e borracha de vedação.</t>
  </si>
  <si>
    <t>Pano para limpeza, tipo saco duplo  costurado, cru, 100% algodão, trama fechada, fios justos, isento de fiapos soltos, med. aprox 50 x 76 cm.</t>
  </si>
  <si>
    <t>QUANT</t>
  </si>
  <si>
    <t>Guardanapo de papel, material celulose, folha simples, med. Aprox. 24x24cm, cor branca, pct c/ 50 unid.</t>
  </si>
  <si>
    <t>Pano de copa, para cozinha, resistente, com no mínimo 95% algodão, em cores claras, medindo aprox. 40x60cm</t>
  </si>
  <si>
    <t>Sabão em barra de 200grs, neutro, glicerinado, coloração amarela brilhante, embalagem c/ 5 unidades.A embalagem deverá conter externamente os dados de identificação, procedência, número do lote, validade e número de
registro no Ministério da Saúde.</t>
  </si>
  <si>
    <t>Sabonete líquido, concentrado, aspecto físico viscoso, PH neutro, essência suave, embalagem c/ 5 litros contendo externamente dados de identificação, procedência, número do lote, validade e número de registro no MS.</t>
  </si>
  <si>
    <t>Sabonete branco, tablete, essência suave, glicerinado embalagem c/ 90grs,  contendo externamente dados de identificação, procedência, número do lote, validade e número de registro no MS</t>
  </si>
  <si>
    <t>Bobina de saco plástico transparente, 20x30, picotada, embalagem c/ mínimo  500und</t>
  </si>
  <si>
    <t>Bobina de saco plástico transparente, 30x40, picotada, embalagem c/ mínimo  500und</t>
  </si>
  <si>
    <t xml:space="preserve">Desinfetante, líquido, essência suave, embalagem de 1 litro. Composição aromática: lavanda, contendo externamente os dados de identificação, procedência, número do lote, validade e número de registro no MS.
</t>
  </si>
  <si>
    <t>Cera líquida, auto brilho, incolor, embalagem 850ml, contendo externamente os dados de identificação, procedência, número do lote, validade e número de registro no MS.</t>
  </si>
  <si>
    <t>LOTE 11 - ESCOVAS</t>
  </si>
  <si>
    <t>LOTE 13 - PAPEL HIGIÊNICO</t>
  </si>
  <si>
    <t>Pá de lixo, plástica, medindo aprox. 25x26cm c/ cabo longo med aprox. 80cm.</t>
  </si>
  <si>
    <t>Desentupidor de vaso sanitário, emborrachado, cabo longo med. Aprox.  60cm</t>
  </si>
  <si>
    <t>Saco de papel para pipoca, dimensões aprox. 10cmx16cm, pct c/ om 100 und.</t>
  </si>
  <si>
    <t>LOTE 28 - BOBINA SACO PLASTICO</t>
  </si>
  <si>
    <t>Sabão em pó multiuso, perfumado;  tensoativo biodegradável,  embalagem c/ 1kg, contendo externamente os dados de identificação, procedência, número do lote, validade e número de registro no MS. (Omo, Tixan, Brilhante)</t>
  </si>
  <si>
    <t>Detergente líquido, neutro, dermatologicamente testado, concentrado, viscoso, com bico dosador; tensoativo biodegradável, embalagem 500 ml, contendo externamente os dados de identificação, procedência, número do lote, validade e número de registro no MS. (Ipê, Minuano, ODD)</t>
  </si>
  <si>
    <t>Esponja dupla face,formato retangular, medindo aprox. 110x75x23mm,
abrasividade média. Composição: espuma de poliuretano com bactericida, fibra sintética com abrasivo. (Betamim, 3M)</t>
  </si>
  <si>
    <t>Esponja de lã de aço carbono, textura macia e isenta de sinais de oxidação pct. 8 unidades, pct aprox. 60 gr. (Bombril, Assolan)</t>
  </si>
  <si>
    <t>Pote descartável para caldo, 250ml, pct com 50 unid, padrão ABNT</t>
  </si>
  <si>
    <t>Papel higiênico, 100% fibras virgens de celulose certificada, picotado, grofado, folha simples na cor branca (100% branca), neutro, fardo com 64 rolos, com 30mx10cm cada.</t>
  </si>
  <si>
    <t>Mangueira para jardim, em PVC trançado, conexão e esguicho 1/2", rolo com 100m.</t>
  </si>
  <si>
    <t>Água Sanitária com cloro ativo 2% a 2,5%, embalagem de 1 litro, com tampa de rosca. A embalagem deverá conter externamente os dados de identificação, procedência, número do lote, validade e número de registro no MS.</t>
  </si>
  <si>
    <t>Cloro líquido, 6%, alvejante de uso geral, embalagem de 1 litro, com tampa de rosca, contendo externamente os dados de identificação, procedência, número do lote, validade e número de registro no MS.</t>
  </si>
  <si>
    <t>Flanela p/ limpeza, fibra de algodão, cor branca, med. aprox. 40 x 60cm, und.</t>
  </si>
  <si>
    <t>LOTE 9 - COPOS, POTE e COLHERES DESCARTÁVEIS</t>
  </si>
  <si>
    <t>LOTE 29 - SACO PLÁSTICO TRANSPARENTE</t>
  </si>
  <si>
    <t>LOTE 19 - VASSOURA DE PÊLO</t>
  </si>
  <si>
    <t>LOTE 12 - SACO PLÁSTICO PARA LIXO</t>
  </si>
  <si>
    <t xml:space="preserve">LOTE 5 - PALHA DE AÇO/ESPONJA </t>
  </si>
  <si>
    <t>LOTE 1 - DESINFETANTE</t>
  </si>
  <si>
    <t>Saco plástico, transparente, medindo aprox. 120 x 250 x 0,05mm, pacote com 1000 unidades.</t>
  </si>
  <si>
    <t>ANEXO IX - PREGÃO 46/2019</t>
  </si>
  <si>
    <t>Palha de aço nº. 1, material aço carbono, abrasividade média. Pct 25g.</t>
  </si>
  <si>
    <t>Saco para acondicionamento de resíduos infectante, 100 litros, branco leitoso, classe 2, 75x105 cm, 0,6 micras, pacote com 100 unidades, atendendo norma ABNT e ANVISA, contendo símbolo de substância infectante.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</si>
</sst>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4">
    <font>
      <sz val="11"/>
      <color theme="1"/>
      <name val="Calibri"/>
      <family val="2"/>
      <scheme val="minor"/>
    </font>
    <font>
      <sz val="10.5"/>
      <name val="Arial Narrow"/>
      <family val="2"/>
    </font>
    <font>
      <sz val="11"/>
      <name val="Calibri"/>
      <family val="2"/>
      <scheme val="minor"/>
    </font>
    <font>
      <b/>
      <sz val="10.5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490903</xdr:colOff>
      <xdr:row>0</xdr:row>
      <xdr:rowOff>36953</xdr:rowOff>
    </xdr:from>
    <xdr:to>
      <xdr:col>5</xdr:col>
      <xdr:colOff>446942</xdr:colOff>
      <xdr:row>1</xdr:row>
      <xdr:rowOff>139212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06461" y="36953"/>
          <a:ext cx="1480039" cy="292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1"/>
  <sheetViews>
    <sheetView tabSelected="1" view="pageBreakPreview" zoomScale="130" zoomScaleSheetLayoutView="130" workbookViewId="0"/>
  </sheetViews>
  <sheetFormatPr defaultRowHeight="15"/>
  <cols>
    <col min="1" max="1" width="5.42578125" style="4" bestFit="1" customWidth="1"/>
    <col min="2" max="2" width="6.140625" style="4" customWidth="1"/>
    <col min="3" max="3" width="59.28515625" style="5" customWidth="1"/>
    <col min="4" max="4" width="11.28515625" style="4" customWidth="1"/>
    <col min="5" max="5" width="11.5703125" style="4" customWidth="1"/>
    <col min="6" max="6" width="14.140625" style="4" customWidth="1"/>
    <col min="7" max="16384" width="9.140625" style="5"/>
  </cols>
  <sheetData>
    <row r="1" spans="1:7">
      <c r="C1" s="30" t="s">
        <v>93</v>
      </c>
    </row>
    <row r="2" spans="1:7">
      <c r="C2" s="18"/>
    </row>
    <row r="3" spans="1:7">
      <c r="A3" s="7" t="s">
        <v>27</v>
      </c>
      <c r="B3" s="7" t="s">
        <v>34</v>
      </c>
      <c r="C3" s="7" t="s">
        <v>8</v>
      </c>
      <c r="D3" s="8" t="s">
        <v>60</v>
      </c>
      <c r="E3" s="13" t="s">
        <v>32</v>
      </c>
      <c r="F3" s="13" t="s">
        <v>33</v>
      </c>
      <c r="G3" s="20"/>
    </row>
    <row r="4" spans="1:7">
      <c r="A4" s="18"/>
      <c r="B4" s="18"/>
      <c r="C4" s="32" t="s">
        <v>91</v>
      </c>
      <c r="D4" s="32"/>
      <c r="E4" s="29"/>
      <c r="F4" s="29"/>
      <c r="G4" s="20"/>
    </row>
    <row r="5" spans="1:7" ht="45.75" customHeight="1">
      <c r="A5" s="1">
        <v>1</v>
      </c>
      <c r="B5" s="1">
        <v>3801</v>
      </c>
      <c r="C5" s="9" t="s">
        <v>83</v>
      </c>
      <c r="D5" s="1">
        <v>5800</v>
      </c>
      <c r="E5" s="26">
        <v>2.2400000000000002</v>
      </c>
      <c r="F5" s="21">
        <f>D5*E5</f>
        <v>12992.000000000002</v>
      </c>
      <c r="G5" s="20"/>
    </row>
    <row r="6" spans="1:7" ht="40.5">
      <c r="A6" s="1">
        <v>2</v>
      </c>
      <c r="B6" s="1">
        <v>7305</v>
      </c>
      <c r="C6" s="9" t="s">
        <v>84</v>
      </c>
      <c r="D6" s="1">
        <v>2800</v>
      </c>
      <c r="E6" s="26">
        <v>2.82</v>
      </c>
      <c r="F6" s="21">
        <f t="shared" ref="F6:F7" si="0">D6*E6</f>
        <v>7896</v>
      </c>
      <c r="G6" s="20"/>
    </row>
    <row r="7" spans="1:7" ht="42.75" customHeight="1">
      <c r="A7" s="1">
        <v>3</v>
      </c>
      <c r="B7" s="1">
        <v>7306</v>
      </c>
      <c r="C7" s="9" t="s">
        <v>68</v>
      </c>
      <c r="D7" s="1">
        <v>2400</v>
      </c>
      <c r="E7" s="26">
        <v>2.72</v>
      </c>
      <c r="F7" s="21">
        <f t="shared" si="0"/>
        <v>6528.0000000000009</v>
      </c>
      <c r="G7" s="20"/>
    </row>
    <row r="8" spans="1:7" ht="17.25" customHeight="1">
      <c r="A8" s="6"/>
      <c r="B8" s="6"/>
      <c r="C8" s="10"/>
      <c r="D8" s="11"/>
      <c r="E8" s="22"/>
      <c r="F8" s="21">
        <f>SUM(F5:F7)</f>
        <v>27416</v>
      </c>
      <c r="G8" s="20"/>
    </row>
    <row r="9" spans="1:7">
      <c r="A9" s="6"/>
      <c r="B9" s="6"/>
      <c r="C9" s="32" t="s">
        <v>9</v>
      </c>
      <c r="D9" s="32"/>
      <c r="E9" s="6"/>
      <c r="F9" s="11"/>
      <c r="G9" s="20"/>
    </row>
    <row r="10" spans="1:7" ht="18" customHeight="1">
      <c r="A10" s="1">
        <v>4</v>
      </c>
      <c r="B10" s="1">
        <v>10009</v>
      </c>
      <c r="C10" s="2" t="s">
        <v>85</v>
      </c>
      <c r="D10" s="14">
        <v>1200</v>
      </c>
      <c r="E10" s="26">
        <v>2.2200000000000002</v>
      </c>
      <c r="F10" s="21">
        <f t="shared" ref="F10:F12" si="1">D10*E10</f>
        <v>2664.0000000000005</v>
      </c>
      <c r="G10" s="20"/>
    </row>
    <row r="11" spans="1:7" ht="27.75">
      <c r="A11" s="1">
        <v>5</v>
      </c>
      <c r="B11" s="1">
        <v>8602</v>
      </c>
      <c r="C11" s="2" t="s">
        <v>59</v>
      </c>
      <c r="D11" s="14">
        <v>1900</v>
      </c>
      <c r="E11" s="26">
        <v>4.1100000000000003</v>
      </c>
      <c r="F11" s="21">
        <f t="shared" si="1"/>
        <v>7809.0000000000009</v>
      </c>
      <c r="G11" s="20"/>
    </row>
    <row r="12" spans="1:7" ht="27.75">
      <c r="A12" s="1">
        <v>6</v>
      </c>
      <c r="B12" s="17">
        <v>112609</v>
      </c>
      <c r="C12" s="2" t="s">
        <v>62</v>
      </c>
      <c r="D12" s="1">
        <v>850</v>
      </c>
      <c r="E12" s="26">
        <v>3.87</v>
      </c>
      <c r="F12" s="21">
        <f t="shared" si="1"/>
        <v>3289.5</v>
      </c>
      <c r="G12" s="20"/>
    </row>
    <row r="13" spans="1:7" ht="18.75" customHeight="1">
      <c r="A13" s="6"/>
      <c r="B13" s="6"/>
      <c r="C13" s="10"/>
      <c r="D13" s="11"/>
      <c r="E13" s="6"/>
      <c r="F13" s="21">
        <f>SUM(F10:F12)</f>
        <v>13762.500000000002</v>
      </c>
      <c r="G13" s="20"/>
    </row>
    <row r="14" spans="1:7">
      <c r="A14" s="6"/>
      <c r="B14" s="6"/>
      <c r="C14" s="32" t="s">
        <v>10</v>
      </c>
      <c r="D14" s="32"/>
      <c r="E14" s="6"/>
      <c r="F14" s="11"/>
      <c r="G14" s="20"/>
    </row>
    <row r="15" spans="1:7">
      <c r="A15" s="1">
        <v>7</v>
      </c>
      <c r="B15" s="1">
        <v>5753</v>
      </c>
      <c r="C15" s="2" t="s">
        <v>0</v>
      </c>
      <c r="D15" s="19">
        <v>2500</v>
      </c>
      <c r="E15" s="15">
        <v>6.26</v>
      </c>
      <c r="F15" s="21">
        <f t="shared" ref="F15" si="2">D15*E15</f>
        <v>15650</v>
      </c>
      <c r="G15" s="20"/>
    </row>
    <row r="16" spans="1:7" ht="14.25" customHeight="1">
      <c r="A16" s="11"/>
      <c r="B16" s="11"/>
      <c r="C16" s="10"/>
      <c r="D16" s="11"/>
      <c r="E16" s="6"/>
      <c r="F16" s="6"/>
    </row>
    <row r="17" spans="1:6" ht="16.5" customHeight="1">
      <c r="A17" s="11"/>
      <c r="B17" s="11"/>
      <c r="C17" s="32" t="s">
        <v>11</v>
      </c>
      <c r="D17" s="32"/>
      <c r="E17" s="6"/>
      <c r="F17" s="6"/>
    </row>
    <row r="18" spans="1:6" ht="54.75">
      <c r="A18" s="1">
        <v>8</v>
      </c>
      <c r="B18" s="1">
        <v>6823</v>
      </c>
      <c r="C18" s="2" t="s">
        <v>77</v>
      </c>
      <c r="D18" s="1">
        <v>6900</v>
      </c>
      <c r="E18" s="26">
        <v>1.75</v>
      </c>
      <c r="F18" s="21">
        <f t="shared" ref="F18:F21" si="3">D18*E18</f>
        <v>12075</v>
      </c>
    </row>
    <row r="19" spans="1:6" ht="54.75">
      <c r="A19" s="1">
        <v>9</v>
      </c>
      <c r="B19" s="1">
        <v>5743</v>
      </c>
      <c r="C19" s="2" t="s">
        <v>63</v>
      </c>
      <c r="D19" s="1">
        <v>750</v>
      </c>
      <c r="E19" s="26">
        <v>5.54</v>
      </c>
      <c r="F19" s="21">
        <f t="shared" si="3"/>
        <v>4155</v>
      </c>
    </row>
    <row r="20" spans="1:6" ht="45" customHeight="1">
      <c r="A20" s="1">
        <v>10</v>
      </c>
      <c r="B20" s="1">
        <v>8603</v>
      </c>
      <c r="C20" s="2" t="s">
        <v>76</v>
      </c>
      <c r="D20" s="1">
        <v>950</v>
      </c>
      <c r="E20" s="26">
        <v>7.77</v>
      </c>
      <c r="F20" s="21">
        <f t="shared" si="3"/>
        <v>7381.5</v>
      </c>
    </row>
    <row r="21" spans="1:6" ht="41.25">
      <c r="A21" s="1">
        <v>11</v>
      </c>
      <c r="B21" s="1">
        <v>3798</v>
      </c>
      <c r="C21" s="2" t="s">
        <v>1</v>
      </c>
      <c r="D21" s="1">
        <v>550</v>
      </c>
      <c r="E21" s="26">
        <v>38.630000000000003</v>
      </c>
      <c r="F21" s="21">
        <f t="shared" si="3"/>
        <v>21246.5</v>
      </c>
    </row>
    <row r="22" spans="1:6">
      <c r="A22" s="11"/>
      <c r="B22" s="11"/>
      <c r="C22" s="10"/>
      <c r="D22" s="11"/>
      <c r="E22" s="6"/>
      <c r="F22" s="21">
        <f>SUM(F18:F21)</f>
        <v>44858</v>
      </c>
    </row>
    <row r="23" spans="1:6">
      <c r="A23" s="6"/>
      <c r="B23" s="6"/>
      <c r="C23" s="32" t="s">
        <v>90</v>
      </c>
      <c r="D23" s="32"/>
      <c r="E23" s="6"/>
      <c r="F23" s="6"/>
    </row>
    <row r="24" spans="1:6">
      <c r="A24" s="1">
        <v>12</v>
      </c>
      <c r="B24" s="1">
        <v>8601</v>
      </c>
      <c r="C24" s="2" t="s">
        <v>94</v>
      </c>
      <c r="D24" s="1">
        <v>750</v>
      </c>
      <c r="E24" s="26">
        <v>1.2</v>
      </c>
      <c r="F24" s="21">
        <f t="shared" ref="F24:F26" si="4">D24*E24</f>
        <v>900</v>
      </c>
    </row>
    <row r="25" spans="1:6" ht="41.25">
      <c r="A25" s="1">
        <v>13</v>
      </c>
      <c r="B25" s="1">
        <v>2733</v>
      </c>
      <c r="C25" s="2" t="s">
        <v>78</v>
      </c>
      <c r="D25" s="1">
        <v>2500</v>
      </c>
      <c r="E25" s="26">
        <v>0.92</v>
      </c>
      <c r="F25" s="21">
        <f t="shared" si="4"/>
        <v>2300</v>
      </c>
    </row>
    <row r="26" spans="1:6" ht="27.75">
      <c r="A26" s="1">
        <v>14</v>
      </c>
      <c r="B26" s="1">
        <v>2037</v>
      </c>
      <c r="C26" s="2" t="s">
        <v>79</v>
      </c>
      <c r="D26" s="1">
        <v>1750</v>
      </c>
      <c r="E26" s="26">
        <v>1.42</v>
      </c>
      <c r="F26" s="21">
        <f t="shared" si="4"/>
        <v>2485</v>
      </c>
    </row>
    <row r="27" spans="1:6">
      <c r="A27" s="6"/>
      <c r="B27" s="6"/>
      <c r="C27" s="10"/>
      <c r="D27" s="11"/>
      <c r="E27" s="23"/>
      <c r="F27" s="21">
        <f>SUM(F24:F26)</f>
        <v>5685</v>
      </c>
    </row>
    <row r="28" spans="1:6">
      <c r="A28" s="6"/>
      <c r="B28" s="6"/>
      <c r="C28" s="32" t="s">
        <v>12</v>
      </c>
      <c r="D28" s="32"/>
      <c r="E28" s="6"/>
      <c r="F28" s="6"/>
    </row>
    <row r="29" spans="1:6" ht="41.25">
      <c r="A29" s="1">
        <v>15</v>
      </c>
      <c r="B29" s="1">
        <v>7304</v>
      </c>
      <c r="C29" s="2" t="s">
        <v>69</v>
      </c>
      <c r="D29" s="1">
        <v>850</v>
      </c>
      <c r="E29" s="15">
        <v>9.07</v>
      </c>
      <c r="F29" s="21">
        <f t="shared" ref="F29" si="5">D29*E29</f>
        <v>7709.5</v>
      </c>
    </row>
    <row r="30" spans="1:6">
      <c r="A30" s="11"/>
      <c r="B30" s="11"/>
      <c r="C30" s="10"/>
      <c r="D30" s="11"/>
      <c r="E30" s="31"/>
      <c r="F30" s="22"/>
    </row>
    <row r="31" spans="1:6">
      <c r="A31" s="11"/>
      <c r="B31" s="11"/>
      <c r="C31" s="32" t="s">
        <v>13</v>
      </c>
      <c r="D31" s="32"/>
      <c r="E31" s="31"/>
      <c r="F31" s="6"/>
    </row>
    <row r="32" spans="1:6">
      <c r="A32" s="1">
        <v>16</v>
      </c>
      <c r="B32" s="1">
        <v>114815</v>
      </c>
      <c r="C32" s="2" t="s">
        <v>2</v>
      </c>
      <c r="D32" s="1">
        <v>500</v>
      </c>
      <c r="E32" s="15">
        <v>3.28</v>
      </c>
      <c r="F32" s="21">
        <f t="shared" ref="F32" si="6">D32*E32</f>
        <v>1640</v>
      </c>
    </row>
    <row r="33" spans="1:6" ht="11.25" customHeight="1">
      <c r="A33" s="6"/>
      <c r="B33" s="6"/>
      <c r="C33" s="10"/>
      <c r="D33" s="11"/>
      <c r="E33" s="31"/>
      <c r="F33" s="11"/>
    </row>
    <row r="34" spans="1:6">
      <c r="A34" s="6"/>
      <c r="B34" s="6"/>
      <c r="C34" s="32" t="s">
        <v>14</v>
      </c>
      <c r="D34" s="32"/>
      <c r="E34" s="31"/>
      <c r="F34" s="11"/>
    </row>
    <row r="35" spans="1:6">
      <c r="A35" s="1">
        <v>17</v>
      </c>
      <c r="B35" s="1">
        <v>24</v>
      </c>
      <c r="C35" s="2" t="s">
        <v>3</v>
      </c>
      <c r="D35" s="1">
        <v>550</v>
      </c>
      <c r="E35" s="15">
        <v>2.17</v>
      </c>
      <c r="F35" s="21">
        <f t="shared" ref="F35" si="7">D35*E35</f>
        <v>1193.5</v>
      </c>
    </row>
    <row r="36" spans="1:6">
      <c r="A36" s="11"/>
      <c r="B36" s="11"/>
      <c r="C36" s="10"/>
      <c r="D36" s="11"/>
      <c r="E36" s="24"/>
      <c r="F36" s="25"/>
    </row>
    <row r="37" spans="1:6">
      <c r="A37" s="6"/>
      <c r="B37" s="6"/>
      <c r="C37" s="32" t="s">
        <v>86</v>
      </c>
      <c r="D37" s="32"/>
      <c r="E37" s="6"/>
      <c r="F37" s="11"/>
    </row>
    <row r="38" spans="1:6" ht="18" customHeight="1">
      <c r="A38" s="1">
        <v>18</v>
      </c>
      <c r="B38" s="1">
        <v>1966</v>
      </c>
      <c r="C38" s="2" t="s">
        <v>36</v>
      </c>
      <c r="D38" s="1">
        <v>3000</v>
      </c>
      <c r="E38" s="15">
        <v>3.53</v>
      </c>
      <c r="F38" s="21">
        <f t="shared" ref="F38:F43" si="8">D38*E38</f>
        <v>10590</v>
      </c>
    </row>
    <row r="39" spans="1:6" ht="14.25" customHeight="1">
      <c r="A39" s="1">
        <v>19</v>
      </c>
      <c r="B39" s="1">
        <v>3310</v>
      </c>
      <c r="C39" s="2" t="s">
        <v>37</v>
      </c>
      <c r="D39" s="1">
        <v>440</v>
      </c>
      <c r="E39" s="15">
        <v>2.19</v>
      </c>
      <c r="F39" s="21">
        <f t="shared" si="8"/>
        <v>963.6</v>
      </c>
    </row>
    <row r="40" spans="1:6" ht="16.5" customHeight="1">
      <c r="A40" s="1">
        <v>20</v>
      </c>
      <c r="B40" s="1">
        <v>116358</v>
      </c>
      <c r="C40" s="2" t="s">
        <v>38</v>
      </c>
      <c r="D40" s="1">
        <v>200</v>
      </c>
      <c r="E40" s="15">
        <v>5.77</v>
      </c>
      <c r="F40" s="21">
        <f t="shared" si="8"/>
        <v>1154</v>
      </c>
    </row>
    <row r="41" spans="1:6" ht="16.5" customHeight="1">
      <c r="A41" s="1">
        <v>21</v>
      </c>
      <c r="B41" s="1">
        <v>110432</v>
      </c>
      <c r="C41" s="2" t="s">
        <v>39</v>
      </c>
      <c r="D41" s="1">
        <v>200</v>
      </c>
      <c r="E41" s="15">
        <v>4.95</v>
      </c>
      <c r="F41" s="21">
        <f t="shared" si="8"/>
        <v>990</v>
      </c>
    </row>
    <row r="42" spans="1:6">
      <c r="A42" s="1">
        <v>22</v>
      </c>
      <c r="B42" s="1">
        <v>6326</v>
      </c>
      <c r="C42" s="2" t="s">
        <v>35</v>
      </c>
      <c r="D42" s="1">
        <v>300</v>
      </c>
      <c r="E42" s="15">
        <v>3.6</v>
      </c>
      <c r="F42" s="21">
        <f t="shared" si="8"/>
        <v>1080</v>
      </c>
    </row>
    <row r="43" spans="1:6">
      <c r="A43" s="1">
        <v>23</v>
      </c>
      <c r="B43" s="1">
        <v>111660</v>
      </c>
      <c r="C43" s="2" t="s">
        <v>80</v>
      </c>
      <c r="D43" s="1">
        <v>150</v>
      </c>
      <c r="E43" s="15">
        <v>4.03</v>
      </c>
      <c r="F43" s="21">
        <f t="shared" si="8"/>
        <v>604.5</v>
      </c>
    </row>
    <row r="44" spans="1:6">
      <c r="A44" s="11"/>
      <c r="B44" s="11"/>
      <c r="C44" s="10"/>
      <c r="D44" s="11"/>
      <c r="E44" s="11"/>
      <c r="F44" s="21">
        <f>SUM(F38:F43)</f>
        <v>15382.1</v>
      </c>
    </row>
    <row r="45" spans="1:6">
      <c r="A45" s="6"/>
      <c r="B45" s="6"/>
      <c r="C45" s="32" t="s">
        <v>31</v>
      </c>
      <c r="D45" s="32"/>
      <c r="E45" s="6"/>
      <c r="F45" s="11"/>
    </row>
    <row r="46" spans="1:6" ht="19.5" customHeight="1">
      <c r="A46" s="1">
        <v>24</v>
      </c>
      <c r="B46" s="1">
        <v>110437</v>
      </c>
      <c r="C46" s="2" t="s">
        <v>42</v>
      </c>
      <c r="D46" s="14">
        <v>500</v>
      </c>
      <c r="E46" s="26">
        <v>4</v>
      </c>
      <c r="F46" s="21">
        <f t="shared" ref="F46:F48" si="9">D46*E46</f>
        <v>2000</v>
      </c>
    </row>
    <row r="47" spans="1:6" ht="27.75">
      <c r="A47" s="1">
        <v>25</v>
      </c>
      <c r="B47" s="1">
        <v>2785</v>
      </c>
      <c r="C47" s="2" t="s">
        <v>4</v>
      </c>
      <c r="D47" s="14">
        <v>800</v>
      </c>
      <c r="E47" s="26">
        <v>10.9</v>
      </c>
      <c r="F47" s="21">
        <f t="shared" si="9"/>
        <v>8720</v>
      </c>
    </row>
    <row r="48" spans="1:6" ht="27.75">
      <c r="A48" s="1">
        <v>26</v>
      </c>
      <c r="B48" s="1">
        <v>110433</v>
      </c>
      <c r="C48" s="2" t="s">
        <v>61</v>
      </c>
      <c r="D48" s="1">
        <v>700</v>
      </c>
      <c r="E48" s="14">
        <v>1.52</v>
      </c>
      <c r="F48" s="21">
        <f t="shared" si="9"/>
        <v>1064</v>
      </c>
    </row>
    <row r="49" spans="1:6">
      <c r="A49" s="11"/>
      <c r="B49" s="11"/>
      <c r="C49" s="10"/>
      <c r="D49" s="11"/>
      <c r="E49" s="11"/>
      <c r="F49" s="21">
        <f>SUM(F46:F48)</f>
        <v>11784</v>
      </c>
    </row>
    <row r="50" spans="1:6">
      <c r="A50" s="32" t="s">
        <v>70</v>
      </c>
      <c r="B50" s="32"/>
      <c r="C50" s="32"/>
      <c r="D50" s="11"/>
      <c r="E50" s="6"/>
      <c r="F50" s="6"/>
    </row>
    <row r="51" spans="1:6">
      <c r="A51" s="1">
        <v>27</v>
      </c>
      <c r="B51" s="1">
        <v>14</v>
      </c>
      <c r="C51" s="2" t="s">
        <v>46</v>
      </c>
      <c r="D51" s="1">
        <v>190</v>
      </c>
      <c r="E51" s="15">
        <v>2.8</v>
      </c>
      <c r="F51" s="21">
        <f t="shared" ref="F51" si="10">D51*E51</f>
        <v>532</v>
      </c>
    </row>
    <row r="52" spans="1:6">
      <c r="A52" s="11"/>
      <c r="B52" s="11"/>
      <c r="C52" s="10"/>
      <c r="D52" s="11"/>
      <c r="E52" s="11"/>
      <c r="F52" s="22"/>
    </row>
    <row r="53" spans="1:6">
      <c r="C53" s="32" t="s">
        <v>89</v>
      </c>
      <c r="D53" s="32"/>
    </row>
    <row r="54" spans="1:6" ht="41.25">
      <c r="A54" s="1">
        <v>28</v>
      </c>
      <c r="B54" s="1">
        <v>114812</v>
      </c>
      <c r="C54" s="3" t="s">
        <v>43</v>
      </c>
      <c r="D54" s="1">
        <v>900</v>
      </c>
      <c r="E54" s="26">
        <v>18.77</v>
      </c>
      <c r="F54" s="21">
        <f t="shared" ref="F54:F56" si="11">D54*E54</f>
        <v>16893</v>
      </c>
    </row>
    <row r="55" spans="1:6" ht="41.25">
      <c r="A55" s="1">
        <v>29</v>
      </c>
      <c r="B55" s="1">
        <v>114813</v>
      </c>
      <c r="C55" s="3" t="s">
        <v>44</v>
      </c>
      <c r="D55" s="1">
        <v>900</v>
      </c>
      <c r="E55" s="26">
        <v>23.43</v>
      </c>
      <c r="F55" s="21">
        <f t="shared" si="11"/>
        <v>21087</v>
      </c>
    </row>
    <row r="56" spans="1:6" ht="41.25">
      <c r="A56" s="1">
        <v>30</v>
      </c>
      <c r="B56" s="1">
        <v>113518</v>
      </c>
      <c r="C56" s="3" t="s">
        <v>45</v>
      </c>
      <c r="D56" s="1">
        <v>1000</v>
      </c>
      <c r="E56" s="26">
        <v>41.22</v>
      </c>
      <c r="F56" s="21">
        <f t="shared" si="11"/>
        <v>41220</v>
      </c>
    </row>
    <row r="57" spans="1:6">
      <c r="A57" s="11"/>
      <c r="B57" s="11"/>
      <c r="C57" s="10"/>
      <c r="D57" s="11"/>
      <c r="E57" s="11"/>
      <c r="F57" s="21">
        <f>SUM(F54:F56)</f>
        <v>79200</v>
      </c>
    </row>
    <row r="58" spans="1:6">
      <c r="A58" s="6"/>
      <c r="B58" s="6"/>
      <c r="C58" s="32" t="s">
        <v>71</v>
      </c>
      <c r="D58" s="32"/>
      <c r="E58" s="6"/>
      <c r="F58" s="6"/>
    </row>
    <row r="59" spans="1:6" ht="41.25">
      <c r="A59" s="1">
        <v>31</v>
      </c>
      <c r="B59" s="1">
        <v>5834</v>
      </c>
      <c r="C59" s="2" t="s">
        <v>81</v>
      </c>
      <c r="D59" s="1">
        <v>730</v>
      </c>
      <c r="E59" s="15">
        <v>53.66</v>
      </c>
      <c r="F59" s="21">
        <f t="shared" ref="F59" si="12">D59*E59</f>
        <v>39171.799999999996</v>
      </c>
    </row>
    <row r="60" spans="1:6">
      <c r="A60" s="6"/>
      <c r="B60" s="6"/>
      <c r="C60" s="10"/>
      <c r="D60" s="11"/>
      <c r="E60" s="6"/>
      <c r="F60" s="6"/>
    </row>
    <row r="61" spans="1:6">
      <c r="A61" s="6"/>
      <c r="B61" s="6"/>
      <c r="C61" s="32" t="s">
        <v>15</v>
      </c>
      <c r="D61" s="32"/>
      <c r="E61" s="6"/>
      <c r="F61" s="6"/>
    </row>
    <row r="62" spans="1:6">
      <c r="A62" s="1">
        <v>32</v>
      </c>
      <c r="B62" s="1">
        <v>7354</v>
      </c>
      <c r="C62" s="2" t="s">
        <v>47</v>
      </c>
      <c r="D62" s="1">
        <v>200</v>
      </c>
      <c r="E62" s="26">
        <v>9.7200000000000006</v>
      </c>
      <c r="F62" s="21">
        <f t="shared" ref="F62:F63" si="13">D62*E62</f>
        <v>1944.0000000000002</v>
      </c>
    </row>
    <row r="63" spans="1:6">
      <c r="A63" s="1">
        <v>33</v>
      </c>
      <c r="B63" s="1">
        <v>4</v>
      </c>
      <c r="C63" s="2" t="s">
        <v>53</v>
      </c>
      <c r="D63" s="1">
        <v>270</v>
      </c>
      <c r="E63" s="15">
        <v>10.08</v>
      </c>
      <c r="F63" s="21">
        <f t="shared" si="13"/>
        <v>2721.6</v>
      </c>
    </row>
    <row r="64" spans="1:6">
      <c r="A64" s="6"/>
      <c r="B64" s="6"/>
      <c r="C64" s="10"/>
      <c r="D64" s="11"/>
      <c r="E64" s="11"/>
      <c r="F64" s="21">
        <f>SUM(F62:F63)</f>
        <v>4665.6000000000004</v>
      </c>
    </row>
    <row r="65" spans="1:6">
      <c r="A65" s="6"/>
      <c r="B65" s="6"/>
      <c r="C65" s="32" t="s">
        <v>16</v>
      </c>
      <c r="D65" s="32"/>
      <c r="E65" s="6"/>
      <c r="F65" s="6"/>
    </row>
    <row r="66" spans="1:6">
      <c r="A66" s="1">
        <v>34</v>
      </c>
      <c r="B66" s="1">
        <v>3805</v>
      </c>
      <c r="C66" s="2" t="s">
        <v>48</v>
      </c>
      <c r="D66" s="1">
        <v>190</v>
      </c>
      <c r="E66" s="26">
        <v>9.92</v>
      </c>
      <c r="F66" s="21">
        <f t="shared" ref="F66:F67" si="14">D66*E66</f>
        <v>1884.8</v>
      </c>
    </row>
    <row r="67" spans="1:6">
      <c r="A67" s="1">
        <v>35</v>
      </c>
      <c r="B67" s="1">
        <v>3804</v>
      </c>
      <c r="C67" s="2" t="s">
        <v>49</v>
      </c>
      <c r="D67" s="1">
        <v>100</v>
      </c>
      <c r="E67" s="15">
        <v>13.48</v>
      </c>
      <c r="F67" s="21">
        <f t="shared" si="14"/>
        <v>1348</v>
      </c>
    </row>
    <row r="68" spans="1:6">
      <c r="A68" s="11"/>
      <c r="B68" s="11"/>
      <c r="C68" s="10"/>
      <c r="D68" s="11"/>
      <c r="E68" s="11"/>
      <c r="F68" s="21">
        <f>SUM(F66:F67)</f>
        <v>3232.8</v>
      </c>
    </row>
    <row r="69" spans="1:6">
      <c r="A69" s="6"/>
      <c r="B69" s="6"/>
      <c r="C69" s="32" t="s">
        <v>17</v>
      </c>
      <c r="D69" s="32"/>
      <c r="E69" s="6"/>
      <c r="F69" s="6"/>
    </row>
    <row r="70" spans="1:6">
      <c r="A70" s="1">
        <v>36</v>
      </c>
      <c r="B70" s="1">
        <v>7364</v>
      </c>
      <c r="C70" s="2" t="s">
        <v>55</v>
      </c>
      <c r="D70" s="14">
        <v>50</v>
      </c>
      <c r="E70" s="15">
        <v>21.79</v>
      </c>
      <c r="F70" s="21">
        <f t="shared" ref="F70:F71" si="15">D70*E70</f>
        <v>1089.5</v>
      </c>
    </row>
    <row r="71" spans="1:6">
      <c r="A71" s="1">
        <v>37</v>
      </c>
      <c r="B71" s="1">
        <v>4817</v>
      </c>
      <c r="C71" s="2" t="s">
        <v>54</v>
      </c>
      <c r="D71" s="1">
        <v>25</v>
      </c>
      <c r="E71" s="15">
        <v>33.79</v>
      </c>
      <c r="F71" s="21">
        <f t="shared" si="15"/>
        <v>844.75</v>
      </c>
    </row>
    <row r="72" spans="1:6">
      <c r="A72" s="6"/>
      <c r="B72" s="6"/>
      <c r="C72" s="10"/>
      <c r="D72" s="11"/>
      <c r="E72" s="6"/>
      <c r="F72" s="21">
        <f>SUM(F70:F71)</f>
        <v>1934.25</v>
      </c>
    </row>
    <row r="73" spans="1:6">
      <c r="A73" s="6"/>
      <c r="B73" s="6"/>
      <c r="C73" s="32" t="s">
        <v>18</v>
      </c>
      <c r="D73" s="32"/>
      <c r="E73" s="6"/>
      <c r="F73" s="22"/>
    </row>
    <row r="74" spans="1:6" ht="31.5" customHeight="1">
      <c r="A74" s="1">
        <v>38</v>
      </c>
      <c r="B74" s="1">
        <v>3806</v>
      </c>
      <c r="C74" s="12" t="s">
        <v>41</v>
      </c>
      <c r="D74" s="1">
        <v>300</v>
      </c>
      <c r="E74" s="15">
        <v>16.61</v>
      </c>
      <c r="F74" s="21">
        <f t="shared" ref="F74" si="16">D74*E74</f>
        <v>4983</v>
      </c>
    </row>
    <row r="75" spans="1:6">
      <c r="A75" s="6"/>
      <c r="B75" s="6"/>
      <c r="C75" s="10"/>
      <c r="D75" s="11"/>
      <c r="E75" s="6"/>
      <c r="F75" s="22"/>
    </row>
    <row r="76" spans="1:6">
      <c r="A76" s="6"/>
      <c r="B76" s="6"/>
      <c r="C76" s="32" t="s">
        <v>19</v>
      </c>
      <c r="D76" s="32"/>
      <c r="E76" s="6"/>
      <c r="F76" s="22"/>
    </row>
    <row r="77" spans="1:6" ht="15.75" customHeight="1">
      <c r="A77" s="1">
        <v>39</v>
      </c>
      <c r="B77" s="1">
        <v>5721</v>
      </c>
      <c r="C77" s="2" t="s">
        <v>50</v>
      </c>
      <c r="D77" s="1">
        <v>500</v>
      </c>
      <c r="E77" s="15">
        <v>18.93</v>
      </c>
      <c r="F77" s="21">
        <f t="shared" ref="F77" si="17">D77*E77</f>
        <v>9465</v>
      </c>
    </row>
    <row r="78" spans="1:6" ht="15.75" customHeight="1">
      <c r="A78" s="11"/>
      <c r="B78" s="11"/>
      <c r="C78" s="10"/>
      <c r="D78" s="11"/>
      <c r="E78" s="27"/>
      <c r="F78" s="22"/>
    </row>
    <row r="79" spans="1:6">
      <c r="A79" s="6"/>
      <c r="B79" s="6"/>
      <c r="C79" s="32" t="s">
        <v>88</v>
      </c>
      <c r="D79" s="32"/>
      <c r="E79" s="6"/>
      <c r="F79" s="6"/>
    </row>
    <row r="80" spans="1:6" ht="15.75" customHeight="1">
      <c r="A80" s="1">
        <v>40</v>
      </c>
      <c r="B80" s="1">
        <v>3354</v>
      </c>
      <c r="C80" s="2" t="s">
        <v>51</v>
      </c>
      <c r="D80" s="14">
        <v>180</v>
      </c>
      <c r="E80" s="15">
        <v>17.98</v>
      </c>
      <c r="F80" s="21">
        <f t="shared" ref="F80:F81" si="18">D80*E80</f>
        <v>3236.4</v>
      </c>
    </row>
    <row r="81" spans="1:7" ht="18" customHeight="1">
      <c r="A81" s="1">
        <v>41</v>
      </c>
      <c r="B81" s="1">
        <v>7344</v>
      </c>
      <c r="C81" s="2" t="s">
        <v>52</v>
      </c>
      <c r="D81" s="1">
        <v>85</v>
      </c>
      <c r="E81" s="15">
        <v>23.27</v>
      </c>
      <c r="F81" s="21">
        <f t="shared" si="18"/>
        <v>1977.95</v>
      </c>
    </row>
    <row r="82" spans="1:7">
      <c r="A82" s="11"/>
      <c r="B82" s="11"/>
      <c r="C82" s="10"/>
      <c r="D82" s="11"/>
      <c r="E82" s="6"/>
      <c r="F82" s="21">
        <f>SUM(F80:F81)</f>
        <v>5214.3500000000004</v>
      </c>
    </row>
    <row r="83" spans="1:7">
      <c r="A83" s="6"/>
      <c r="B83" s="6"/>
      <c r="C83" s="32" t="s">
        <v>20</v>
      </c>
      <c r="D83" s="32"/>
      <c r="E83" s="6"/>
      <c r="F83" s="11"/>
      <c r="G83" s="20"/>
    </row>
    <row r="84" spans="1:7">
      <c r="A84" s="1">
        <v>42</v>
      </c>
      <c r="B84" s="1">
        <v>7242</v>
      </c>
      <c r="C84" s="2" t="s">
        <v>5</v>
      </c>
      <c r="D84" s="14">
        <v>130</v>
      </c>
      <c r="E84" s="15">
        <v>4.71</v>
      </c>
      <c r="F84" s="21">
        <f t="shared" ref="F84:F88" si="19">D84*E84</f>
        <v>612.29999999999995</v>
      </c>
      <c r="G84" s="20"/>
    </row>
    <row r="85" spans="1:7">
      <c r="A85" s="1">
        <v>43</v>
      </c>
      <c r="B85" s="1">
        <v>7358</v>
      </c>
      <c r="C85" s="2" t="s">
        <v>29</v>
      </c>
      <c r="D85" s="14">
        <v>60</v>
      </c>
      <c r="E85" s="15">
        <v>13.02</v>
      </c>
      <c r="F85" s="21">
        <f t="shared" si="19"/>
        <v>781.19999999999993</v>
      </c>
      <c r="G85" s="20"/>
    </row>
    <row r="86" spans="1:7">
      <c r="A86" s="1">
        <v>44</v>
      </c>
      <c r="B86" s="1">
        <v>7357</v>
      </c>
      <c r="C86" s="2" t="s">
        <v>6</v>
      </c>
      <c r="D86" s="14">
        <v>140</v>
      </c>
      <c r="E86" s="15">
        <v>5.9</v>
      </c>
      <c r="F86" s="21">
        <f t="shared" si="19"/>
        <v>826</v>
      </c>
      <c r="G86" s="20"/>
    </row>
    <row r="87" spans="1:7">
      <c r="A87" s="1">
        <v>45</v>
      </c>
      <c r="B87" s="1">
        <v>114787</v>
      </c>
      <c r="C87" s="2" t="s">
        <v>40</v>
      </c>
      <c r="D87" s="14">
        <v>30</v>
      </c>
      <c r="E87" s="15">
        <v>11.23</v>
      </c>
      <c r="F87" s="21">
        <f t="shared" si="19"/>
        <v>336.90000000000003</v>
      </c>
      <c r="G87" s="20"/>
    </row>
    <row r="88" spans="1:7">
      <c r="A88" s="1">
        <v>46</v>
      </c>
      <c r="B88" s="1">
        <v>114280</v>
      </c>
      <c r="C88" s="2" t="s">
        <v>7</v>
      </c>
      <c r="D88" s="1">
        <v>80</v>
      </c>
      <c r="E88" s="15">
        <v>13.29</v>
      </c>
      <c r="F88" s="21">
        <f t="shared" si="19"/>
        <v>1063.1999999999998</v>
      </c>
      <c r="G88" s="20"/>
    </row>
    <row r="89" spans="1:7">
      <c r="A89" s="6"/>
      <c r="B89" s="6"/>
      <c r="C89" s="10"/>
      <c r="D89" s="11"/>
      <c r="E89" s="11"/>
      <c r="F89" s="21">
        <f>SUM(F84:F88)</f>
        <v>3619.6</v>
      </c>
      <c r="G89" s="20"/>
    </row>
    <row r="90" spans="1:7">
      <c r="C90" s="32" t="s">
        <v>21</v>
      </c>
      <c r="D90" s="32"/>
    </row>
    <row r="91" spans="1:7" ht="43.5" customHeight="1">
      <c r="A91" s="1">
        <v>47</v>
      </c>
      <c r="B91" s="1">
        <v>7326</v>
      </c>
      <c r="C91" s="2" t="s">
        <v>64</v>
      </c>
      <c r="D91" s="14">
        <v>320</v>
      </c>
      <c r="E91" s="15">
        <v>21.68</v>
      </c>
      <c r="F91" s="21">
        <f t="shared" ref="F91:F92" si="20">D91*E91</f>
        <v>6937.6</v>
      </c>
      <c r="G91" s="20"/>
    </row>
    <row r="92" spans="1:7" ht="43.5" customHeight="1">
      <c r="A92" s="1">
        <v>48</v>
      </c>
      <c r="B92" s="1">
        <v>1945</v>
      </c>
      <c r="C92" s="2" t="s">
        <v>65</v>
      </c>
      <c r="D92" s="1">
        <v>270</v>
      </c>
      <c r="E92" s="15">
        <v>1.93</v>
      </c>
      <c r="F92" s="21">
        <f t="shared" si="20"/>
        <v>521.1</v>
      </c>
      <c r="G92" s="20"/>
    </row>
    <row r="93" spans="1:7" ht="15.6" customHeight="1">
      <c r="A93" s="6"/>
      <c r="B93" s="6"/>
      <c r="C93" s="10"/>
      <c r="D93" s="11"/>
      <c r="E93" s="6"/>
      <c r="F93" s="21">
        <f>SUM(F91:F92)</f>
        <v>7458.7000000000007</v>
      </c>
      <c r="G93" s="20"/>
    </row>
    <row r="94" spans="1:7">
      <c r="A94" s="6"/>
      <c r="B94" s="6"/>
      <c r="C94" s="32" t="s">
        <v>22</v>
      </c>
      <c r="D94" s="32"/>
      <c r="E94" s="6"/>
      <c r="F94" s="11"/>
      <c r="G94" s="20"/>
    </row>
    <row r="95" spans="1:7">
      <c r="A95" s="1">
        <v>49</v>
      </c>
      <c r="B95" s="1">
        <v>34</v>
      </c>
      <c r="C95" s="2" t="s">
        <v>72</v>
      </c>
      <c r="D95" s="1">
        <v>70</v>
      </c>
      <c r="E95" s="15">
        <v>8.3000000000000007</v>
      </c>
      <c r="F95" s="21">
        <f t="shared" ref="F95" si="21">D95*E95</f>
        <v>581</v>
      </c>
      <c r="G95" s="20"/>
    </row>
    <row r="96" spans="1:7">
      <c r="A96" s="6"/>
      <c r="B96" s="6"/>
      <c r="C96" s="10"/>
      <c r="D96" s="11"/>
      <c r="E96" s="6"/>
      <c r="F96" s="11"/>
      <c r="G96" s="20"/>
    </row>
    <row r="97" spans="1:7">
      <c r="A97" s="6"/>
      <c r="B97" s="6"/>
      <c r="C97" s="32" t="s">
        <v>23</v>
      </c>
      <c r="D97" s="32"/>
      <c r="E97" s="6"/>
      <c r="F97" s="11"/>
      <c r="G97" s="20"/>
    </row>
    <row r="98" spans="1:7">
      <c r="A98" s="1">
        <v>50</v>
      </c>
      <c r="B98" s="1">
        <v>11</v>
      </c>
      <c r="C98" s="2" t="s">
        <v>73</v>
      </c>
      <c r="D98" s="1">
        <v>35</v>
      </c>
      <c r="E98" s="15">
        <v>8.5299999999999994</v>
      </c>
      <c r="F98" s="21">
        <f t="shared" ref="F98:F99" si="22">D98*E98</f>
        <v>298.54999999999995</v>
      </c>
      <c r="G98" s="20"/>
    </row>
    <row r="99" spans="1:7">
      <c r="A99" s="1">
        <v>51</v>
      </c>
      <c r="B99" s="1">
        <v>10</v>
      </c>
      <c r="C99" s="2" t="s">
        <v>56</v>
      </c>
      <c r="D99" s="1">
        <v>35</v>
      </c>
      <c r="E99" s="15">
        <v>5.75</v>
      </c>
      <c r="F99" s="21">
        <f t="shared" si="22"/>
        <v>201.25</v>
      </c>
      <c r="G99" s="20"/>
    </row>
    <row r="100" spans="1:7">
      <c r="A100" s="6"/>
      <c r="B100" s="6"/>
      <c r="C100" s="10"/>
      <c r="D100" s="11"/>
      <c r="E100" s="6"/>
      <c r="F100" s="21">
        <f>SUM(F98:F99)</f>
        <v>499.79999999999995</v>
      </c>
    </row>
    <row r="101" spans="1:7">
      <c r="A101" s="6"/>
      <c r="B101" s="6"/>
      <c r="C101" s="32" t="s">
        <v>24</v>
      </c>
      <c r="D101" s="32"/>
      <c r="E101" s="6"/>
      <c r="F101" s="6"/>
    </row>
    <row r="102" spans="1:7" ht="28.5" customHeight="1">
      <c r="A102" s="1">
        <v>52</v>
      </c>
      <c r="B102" s="1">
        <v>114788</v>
      </c>
      <c r="C102" s="2" t="s">
        <v>82</v>
      </c>
      <c r="D102" s="1">
        <v>25</v>
      </c>
      <c r="E102" s="15">
        <v>135.33000000000001</v>
      </c>
      <c r="F102" s="21">
        <f t="shared" ref="F102" si="23">D102*E102</f>
        <v>3383.2500000000005</v>
      </c>
    </row>
    <row r="103" spans="1:7">
      <c r="A103" s="6"/>
      <c r="B103" s="6"/>
      <c r="C103" s="10"/>
      <c r="D103" s="11"/>
      <c r="E103" s="6"/>
      <c r="F103" s="6"/>
    </row>
    <row r="104" spans="1:7">
      <c r="A104" s="6"/>
      <c r="B104" s="6"/>
      <c r="C104" s="32" t="s">
        <v>25</v>
      </c>
      <c r="D104" s="32"/>
      <c r="E104" s="6"/>
      <c r="F104" s="6"/>
    </row>
    <row r="105" spans="1:7">
      <c r="A105" s="1">
        <v>53</v>
      </c>
      <c r="B105" s="1">
        <v>7365</v>
      </c>
      <c r="C105" s="2" t="s">
        <v>57</v>
      </c>
      <c r="D105" s="14">
        <v>20</v>
      </c>
      <c r="E105" s="15">
        <v>85.67</v>
      </c>
      <c r="F105" s="21">
        <f>D105*E105</f>
        <v>1713.4</v>
      </c>
    </row>
    <row r="106" spans="1:7" ht="27.75" customHeight="1">
      <c r="A106" s="1">
        <v>54</v>
      </c>
      <c r="B106" s="1">
        <v>7355</v>
      </c>
      <c r="C106" s="2" t="s">
        <v>58</v>
      </c>
      <c r="D106" s="1">
        <v>35</v>
      </c>
      <c r="E106" s="15">
        <v>6.4</v>
      </c>
      <c r="F106" s="21">
        <f>D106*E106</f>
        <v>224</v>
      </c>
    </row>
    <row r="107" spans="1:7">
      <c r="A107" s="6"/>
      <c r="B107" s="6"/>
      <c r="C107" s="10"/>
      <c r="D107" s="11"/>
      <c r="E107" s="11"/>
      <c r="F107" s="21">
        <f>SUM(F105:F106)</f>
        <v>1937.4</v>
      </c>
    </row>
    <row r="108" spans="1:7">
      <c r="A108" s="6"/>
      <c r="B108" s="6"/>
      <c r="C108" s="32" t="s">
        <v>26</v>
      </c>
      <c r="D108" s="32"/>
      <c r="E108" s="6"/>
      <c r="F108" s="6"/>
    </row>
    <row r="109" spans="1:7" ht="39.75" customHeight="1">
      <c r="A109" s="1">
        <v>55</v>
      </c>
      <c r="B109" s="1">
        <v>114789</v>
      </c>
      <c r="C109" s="2" t="s">
        <v>95</v>
      </c>
      <c r="D109" s="1">
        <v>200</v>
      </c>
      <c r="E109" s="28">
        <v>55.33</v>
      </c>
      <c r="F109" s="21">
        <f>D109*E109</f>
        <v>11066</v>
      </c>
    </row>
    <row r="110" spans="1:7">
      <c r="A110" s="6"/>
      <c r="B110" s="6"/>
      <c r="C110" s="10"/>
      <c r="D110" s="11"/>
      <c r="E110" s="6"/>
      <c r="F110" s="22"/>
    </row>
    <row r="111" spans="1:7">
      <c r="A111" s="6"/>
      <c r="B111" s="6"/>
      <c r="C111" s="32" t="s">
        <v>30</v>
      </c>
      <c r="D111" s="32"/>
      <c r="E111" s="6"/>
      <c r="F111" s="6"/>
    </row>
    <row r="112" spans="1:7">
      <c r="A112" s="1">
        <v>56</v>
      </c>
      <c r="B112" s="1">
        <v>9913</v>
      </c>
      <c r="C112" s="2" t="s">
        <v>74</v>
      </c>
      <c r="D112" s="1">
        <v>700</v>
      </c>
      <c r="E112" s="21">
        <v>4.63</v>
      </c>
      <c r="F112" s="21">
        <f>D112*E112</f>
        <v>3241</v>
      </c>
    </row>
    <row r="113" spans="1:6">
      <c r="A113" s="11"/>
      <c r="B113" s="11"/>
      <c r="C113" s="10"/>
      <c r="D113" s="11"/>
      <c r="E113" s="22"/>
      <c r="F113" s="22"/>
    </row>
    <row r="114" spans="1:6">
      <c r="A114" s="11"/>
      <c r="B114" s="11"/>
      <c r="C114" s="32" t="s">
        <v>75</v>
      </c>
      <c r="D114" s="32"/>
      <c r="E114" s="22"/>
      <c r="F114" s="22"/>
    </row>
    <row r="115" spans="1:6" ht="27.75">
      <c r="A115" s="1">
        <v>57</v>
      </c>
      <c r="B115" s="1">
        <v>116830</v>
      </c>
      <c r="C115" s="2" t="s">
        <v>67</v>
      </c>
      <c r="D115" s="1">
        <v>450</v>
      </c>
      <c r="E115" s="21">
        <v>25.36</v>
      </c>
      <c r="F115" s="21">
        <f>D115*E115</f>
        <v>11412</v>
      </c>
    </row>
    <row r="116" spans="1:6" ht="27.75">
      <c r="A116" s="1">
        <v>58</v>
      </c>
      <c r="B116" s="1">
        <v>116831</v>
      </c>
      <c r="C116" s="2" t="s">
        <v>66</v>
      </c>
      <c r="D116" s="1">
        <v>400</v>
      </c>
      <c r="E116" s="21">
        <v>24.1</v>
      </c>
      <c r="F116" s="21">
        <f>D116*E116</f>
        <v>9640</v>
      </c>
    </row>
    <row r="117" spans="1:6" ht="13.5" customHeight="1">
      <c r="A117" s="11"/>
      <c r="B117" s="11"/>
      <c r="C117" s="10"/>
      <c r="D117" s="11"/>
      <c r="E117" s="22"/>
      <c r="F117" s="21">
        <f>SUM(F115:F116)</f>
        <v>21052</v>
      </c>
    </row>
    <row r="118" spans="1:6" ht="18" customHeight="1">
      <c r="A118" s="11"/>
      <c r="B118" s="11"/>
      <c r="C118" s="32" t="s">
        <v>87</v>
      </c>
      <c r="D118" s="32"/>
      <c r="E118" s="22"/>
      <c r="F118" s="22"/>
    </row>
    <row r="119" spans="1:6" ht="27.75">
      <c r="A119" s="1">
        <v>59</v>
      </c>
      <c r="B119" s="1">
        <v>6566</v>
      </c>
      <c r="C119" s="2" t="s">
        <v>92</v>
      </c>
      <c r="D119" s="1">
        <v>100</v>
      </c>
      <c r="E119" s="15">
        <v>31.3</v>
      </c>
      <c r="F119" s="21">
        <f>D119*E119</f>
        <v>3130</v>
      </c>
    </row>
    <row r="120" spans="1:6">
      <c r="A120" s="11"/>
      <c r="B120" s="11"/>
      <c r="C120" s="10"/>
      <c r="D120" s="11"/>
      <c r="E120" s="22"/>
      <c r="F120" s="22"/>
    </row>
    <row r="121" spans="1:6">
      <c r="A121" s="6"/>
      <c r="B121" s="6"/>
      <c r="C121" s="7" t="s">
        <v>28</v>
      </c>
      <c r="D121" s="16">
        <f>F8+F13+F15+F22+F27+F29+F32+F35+F44+F49+F51+F57+F59+F64+F68+F72+F74+F77+F82+F89+F93+F95+F100+F102+F107+F109+F112+F117+F119</f>
        <v>349448.14999999997</v>
      </c>
      <c r="E121" s="6"/>
      <c r="F121" s="6"/>
    </row>
  </sheetData>
  <mergeCells count="29">
    <mergeCell ref="C118:D118"/>
    <mergeCell ref="C28:D28"/>
    <mergeCell ref="C9:D9"/>
    <mergeCell ref="C14:D14"/>
    <mergeCell ref="C17:D17"/>
    <mergeCell ref="C23:D23"/>
    <mergeCell ref="C114:D114"/>
    <mergeCell ref="C104:D104"/>
    <mergeCell ref="C108:D108"/>
    <mergeCell ref="C111:D111"/>
    <mergeCell ref="C79:D79"/>
    <mergeCell ref="C83:D83"/>
    <mergeCell ref="C90:D90"/>
    <mergeCell ref="C94:D94"/>
    <mergeCell ref="C97:D97"/>
    <mergeCell ref="C101:D101"/>
    <mergeCell ref="C4:D4"/>
    <mergeCell ref="C76:D76"/>
    <mergeCell ref="C31:D31"/>
    <mergeCell ref="C34:D34"/>
    <mergeCell ref="C37:D37"/>
    <mergeCell ref="C45:D45"/>
    <mergeCell ref="C53:D53"/>
    <mergeCell ref="C58:D58"/>
    <mergeCell ref="A50:C50"/>
    <mergeCell ref="C61:D61"/>
    <mergeCell ref="C65:D65"/>
    <mergeCell ref="C69:D69"/>
    <mergeCell ref="C73:D7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7" orientation="landscape" r:id="rId1"/>
  <rowBreaks count="3" manualBreakCount="3">
    <brk id="44" max="5" man="1"/>
    <brk id="68" max="5" man="1"/>
    <brk id="9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Estimativa COM VALORES</vt:lpstr>
      <vt:lpstr>'Estimativa COM VALORES'!Area_de_impressao</vt:lpstr>
      <vt:lpstr>'Estimativa COM VALORES'!OLE_LINK1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PMJM</dc:creator>
  <cp:lastModifiedBy>PMJM</cp:lastModifiedBy>
  <cp:lastPrinted>2019-07-25T16:34:25Z</cp:lastPrinted>
  <dcterms:created xsi:type="dcterms:W3CDTF">2018-08-07T18:53:03Z</dcterms:created>
  <dcterms:modified xsi:type="dcterms:W3CDTF">2019-07-25T18:05:04Z</dcterms:modified>
</cp:coreProperties>
</file>