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ZO\Desktop\"/>
    </mc:Choice>
  </mc:AlternateContent>
  <bookViews>
    <workbookView xWindow="0" yWindow="0" windowWidth="24000" windowHeight="9135"/>
  </bookViews>
  <sheets>
    <sheet name="JUDICIAIS CORRIGIDO JUN 19" sheetId="1" r:id="rId1"/>
  </sheets>
  <definedNames>
    <definedName name="_xlnm.Print_Area" localSheetId="0">'JUDICIAIS CORRIGIDO JUN 19'!$A$1:$G$52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52" i="1" s="1"/>
</calcChain>
</file>

<file path=xl/sharedStrings.xml><?xml version="1.0" encoding="utf-8"?>
<sst xmlns="http://schemas.openxmlformats.org/spreadsheetml/2006/main" count="151" uniqueCount="116">
  <si>
    <t xml:space="preserve"> MEDICAMENTOS PARA ATENDIMENTO DE DEMANDAS JUDICIAIS 2019</t>
  </si>
  <si>
    <t>Atualizada em 11/06/2019 de acordo com a CMED vigente</t>
  </si>
  <si>
    <t>Item</t>
  </si>
  <si>
    <t>Medicamento - Nome Genérico</t>
  </si>
  <si>
    <t>Concentração</t>
  </si>
  <si>
    <t>Forma Farmacêutica</t>
  </si>
  <si>
    <t>Quant.</t>
  </si>
  <si>
    <t>Preço Maximo Venda Governo</t>
  </si>
  <si>
    <t>Valor Total</t>
  </si>
  <si>
    <t>ACETATO DE CETRORRELIX</t>
  </si>
  <si>
    <t>0,25MG</t>
  </si>
  <si>
    <t>ampola</t>
  </si>
  <si>
    <t>AFLIBERCEPTE</t>
  </si>
  <si>
    <t>40MG/ML</t>
  </si>
  <si>
    <r>
      <t xml:space="preserve">BENFOTIAMINA - </t>
    </r>
    <r>
      <rPr>
        <b/>
        <sz val="11"/>
        <rFont val="Arial"/>
        <family val="2"/>
      </rPr>
      <t>MILGAMMA</t>
    </r>
  </si>
  <si>
    <t xml:space="preserve">150MG </t>
  </si>
  <si>
    <t>comprimido</t>
  </si>
  <si>
    <t>BRINZOLAMIDA</t>
  </si>
  <si>
    <t>10MG/ML</t>
  </si>
  <si>
    <t xml:space="preserve">frasco-gotas </t>
  </si>
  <si>
    <r>
      <t xml:space="preserve">BRINZOLAMIDA+BRIMONIDINA - </t>
    </r>
    <r>
      <rPr>
        <b/>
        <sz val="11"/>
        <rFont val="Arial"/>
        <family val="2"/>
      </rPr>
      <t>SIMBRINZA</t>
    </r>
  </si>
  <si>
    <t>10+2MG/ML</t>
  </si>
  <si>
    <t>frasco-gotas</t>
  </si>
  <si>
    <t>BROMETO DE OTILONIO</t>
  </si>
  <si>
    <t xml:space="preserve">40MG </t>
  </si>
  <si>
    <t xml:space="preserve">comprimido </t>
  </si>
  <si>
    <t>CARBAMAZEPINA CR</t>
  </si>
  <si>
    <t>400MG</t>
  </si>
  <si>
    <r>
      <t xml:space="preserve">COLÁGENO HIDROLISADO + VITAMINA A + VITAMINA C + VITAMINA E+ ZINCO + MANGANÊS - </t>
    </r>
    <r>
      <rPr>
        <b/>
        <sz val="11"/>
        <rFont val="Arial"/>
        <family val="2"/>
      </rPr>
      <t>MOVIMENT C</t>
    </r>
  </si>
  <si>
    <t>12G</t>
  </si>
  <si>
    <t xml:space="preserve">sachês </t>
  </si>
  <si>
    <r>
      <t xml:space="preserve">COLESTIRAMINA - </t>
    </r>
    <r>
      <rPr>
        <b/>
        <sz val="11"/>
        <rFont val="Arial"/>
        <family val="2"/>
      </rPr>
      <t>QUESTRAN LIGHT</t>
    </r>
  </si>
  <si>
    <t xml:space="preserve">4MG </t>
  </si>
  <si>
    <r>
      <t xml:space="preserve">CURCUMA LONGA - </t>
    </r>
    <r>
      <rPr>
        <b/>
        <sz val="11"/>
        <rFont val="Arial"/>
        <family val="2"/>
      </rPr>
      <t>MOTORE</t>
    </r>
  </si>
  <si>
    <t xml:space="preserve">250MG </t>
  </si>
  <si>
    <t>cáspsulas</t>
  </si>
  <si>
    <r>
      <t xml:space="preserve">DABIGATRANA - </t>
    </r>
    <r>
      <rPr>
        <b/>
        <sz val="11"/>
        <rFont val="Arial"/>
        <family val="2"/>
      </rPr>
      <t>PRADAXA</t>
    </r>
  </si>
  <si>
    <t>150 MG</t>
  </si>
  <si>
    <t>capsula</t>
  </si>
  <si>
    <r>
      <t xml:space="preserve">DENOSUMABE - </t>
    </r>
    <r>
      <rPr>
        <b/>
        <sz val="11"/>
        <rFont val="Arial"/>
        <family val="2"/>
      </rPr>
      <t>PROLIA</t>
    </r>
  </si>
  <si>
    <t>60MG/ML</t>
  </si>
  <si>
    <t>seringa preenchida</t>
  </si>
  <si>
    <t>DESMOPRESSINA</t>
  </si>
  <si>
    <t>0,1MG/ML</t>
  </si>
  <si>
    <t>solução nasal</t>
  </si>
  <si>
    <t>DIPROPIONATO DE BECLOMETASONA</t>
  </si>
  <si>
    <t>50MCG</t>
  </si>
  <si>
    <t>spray nasal</t>
  </si>
  <si>
    <t>ETOSSUXIMIDA</t>
  </si>
  <si>
    <t>50MG/ML</t>
  </si>
  <si>
    <t>solução oral</t>
  </si>
  <si>
    <r>
      <t xml:space="preserve">FERRIPOLIMALTOSE - </t>
    </r>
    <r>
      <rPr>
        <b/>
        <sz val="11"/>
        <rFont val="Arial"/>
        <family val="2"/>
      </rPr>
      <t>ULTRAFER</t>
    </r>
  </si>
  <si>
    <t>Solução oral - fr 30ml</t>
  </si>
  <si>
    <t>HIDROGEL COM ALGINATO</t>
  </si>
  <si>
    <t>85G</t>
  </si>
  <si>
    <t>tubo</t>
  </si>
  <si>
    <t>GLUCAGON</t>
  </si>
  <si>
    <t>1MG</t>
  </si>
  <si>
    <t>pó liofilizado</t>
  </si>
  <si>
    <t>INSULINA ASPARTE</t>
  </si>
  <si>
    <t>100UI/ML</t>
  </si>
  <si>
    <t>solução</t>
  </si>
  <si>
    <t>INSULINA ASPARTE REFIL P/ CANETA</t>
  </si>
  <si>
    <t>100 UI/ML</t>
  </si>
  <si>
    <t>INSULINA LISPRO fr 10ML</t>
  </si>
  <si>
    <t>INSULINA LISPRO 3ML</t>
  </si>
  <si>
    <t>IVABRADINA</t>
  </si>
  <si>
    <t>5MG</t>
  </si>
  <si>
    <r>
      <t xml:space="preserve">LACTOBACILLUS ACIDOPHILUS + BIFIDOBACTERIUM BIFIDUM + LACTOBACILLUS CASEI + LACTOBACILLUS RHAMNOSUS - </t>
    </r>
    <r>
      <rPr>
        <b/>
        <sz val="11"/>
        <rFont val="Arial"/>
        <family val="2"/>
      </rPr>
      <t>LACTOFOS</t>
    </r>
  </si>
  <si>
    <t>6G</t>
  </si>
  <si>
    <t>sachês</t>
  </si>
  <si>
    <t>LINAGLIPTINA</t>
  </si>
  <si>
    <t>LUTEINA</t>
  </si>
  <si>
    <t>10MG</t>
  </si>
  <si>
    <t>capsula gelatinosa</t>
  </si>
  <si>
    <r>
      <t xml:space="preserve">METILFENIDATO - </t>
    </r>
    <r>
      <rPr>
        <b/>
        <sz val="11"/>
        <rFont val="Arial"/>
        <family val="2"/>
      </rPr>
      <t>RITALINA</t>
    </r>
  </si>
  <si>
    <r>
      <t xml:space="preserve">METILFENIDATO - </t>
    </r>
    <r>
      <rPr>
        <b/>
        <sz val="11"/>
        <rFont val="Arial"/>
        <family val="2"/>
      </rPr>
      <t>RITALINA LA</t>
    </r>
  </si>
  <si>
    <t>30MG</t>
  </si>
  <si>
    <r>
      <t xml:space="preserve">METILFENIDATO - </t>
    </r>
    <r>
      <rPr>
        <b/>
        <sz val="11"/>
        <rFont val="Arial"/>
        <family val="2"/>
      </rPr>
      <t>CONCERTA</t>
    </r>
  </si>
  <si>
    <t xml:space="preserve">36MG </t>
  </si>
  <si>
    <t>comp. liberação controlada</t>
  </si>
  <si>
    <t xml:space="preserve">54MG </t>
  </si>
  <si>
    <r>
      <t xml:space="preserve">MODAFILINA - </t>
    </r>
    <r>
      <rPr>
        <b/>
        <sz val="11"/>
        <rFont val="Arial"/>
        <family val="2"/>
      </rPr>
      <t>STAVIGILE</t>
    </r>
  </si>
  <si>
    <t>200 MG</t>
  </si>
  <si>
    <r>
      <t xml:space="preserve">PAROXETINA - </t>
    </r>
    <r>
      <rPr>
        <b/>
        <sz val="11"/>
        <rFont val="Arial"/>
        <family val="2"/>
      </rPr>
      <t>PAXIL CR</t>
    </r>
  </si>
  <si>
    <t>25 MG</t>
  </si>
  <si>
    <t xml:space="preserve">RANIBIZUMABE </t>
  </si>
  <si>
    <r>
      <t xml:space="preserve">RIVAROXABANA - </t>
    </r>
    <r>
      <rPr>
        <b/>
        <sz val="11"/>
        <rFont val="Arial"/>
        <family val="2"/>
      </rPr>
      <t>XARELTO</t>
    </r>
  </si>
  <si>
    <t>20MG</t>
  </si>
  <si>
    <r>
      <t xml:space="preserve">SITAGLIPTINA + METFORMINA - </t>
    </r>
    <r>
      <rPr>
        <b/>
        <sz val="11"/>
        <rFont val="Arial"/>
        <family val="2"/>
      </rPr>
      <t>JANUMET</t>
    </r>
  </si>
  <si>
    <t xml:space="preserve">50/1000MG </t>
  </si>
  <si>
    <t>TARTARATO DE TOLTERODINA</t>
  </si>
  <si>
    <t>TRAVOPROSTA+MALEATO DE TIMOLOL</t>
  </si>
  <si>
    <t>0,04+5MG</t>
  </si>
  <si>
    <t>frasco gotas</t>
  </si>
  <si>
    <r>
      <rPr>
        <sz val="11"/>
        <rFont val="Arial"/>
        <family val="2"/>
      </rPr>
      <t>OXCARBAZEPINA</t>
    </r>
    <r>
      <rPr>
        <b/>
        <sz val="11"/>
        <rFont val="Arial"/>
        <family val="2"/>
      </rPr>
      <t xml:space="preserve"> - TRILEPTAL</t>
    </r>
  </si>
  <si>
    <t>300MG</t>
  </si>
  <si>
    <t>600MG</t>
  </si>
  <si>
    <t>USTEQUINUMABE</t>
  </si>
  <si>
    <t>45MG</t>
  </si>
  <si>
    <t>fr. Ampola</t>
  </si>
  <si>
    <t xml:space="preserve">VALSARTANA+ANLODIPINO </t>
  </si>
  <si>
    <t>320+10MG</t>
  </si>
  <si>
    <t xml:space="preserve">VILDAGLIPTINA </t>
  </si>
  <si>
    <t>50 MG</t>
  </si>
  <si>
    <t xml:space="preserve">VITAMINA C  </t>
  </si>
  <si>
    <t>1G CX C/ 10</t>
  </si>
  <si>
    <t>comprimido efervescente</t>
  </si>
  <si>
    <t>VITAMINA C + VITAMINA E+ LUTEÍNA + ZINCO + SELÊNIO</t>
  </si>
  <si>
    <t>-</t>
  </si>
  <si>
    <t>VITAMINA D3 (COLECALCIFEROL)</t>
  </si>
  <si>
    <t>200 UI</t>
  </si>
  <si>
    <t>50000UI</t>
  </si>
  <si>
    <t xml:space="preserve">3300UI/ML </t>
  </si>
  <si>
    <t>frasco-gotas 20ml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</si>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</sst>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R$ &quot;* #,##0.0000_);_(&quot;R$ &quot;* \(#,##0.0000\);_(&quot;R$ &quot;* &quot;-&quot;????_);_(@_)"/>
    <numFmt numFmtId="165" formatCode="000"/>
    <numFmt numFmtId="166" formatCode="#,##0;[Red]#,##0"/>
    <numFmt numFmtId="167" formatCode="_-&quot;R$&quot;\ * #,##0.0000_-;\-&quot;R$&quot;\ * #,##0.0000_-;_-&quot;R$&quot;\ * &quot;-&quot;????_-;_-@_-"/>
  </numFmts>
  <fonts count="9" x14ac:knownFonts="1">
    <font>
      <sz val="10"/>
      <name val="Arial"/>
    </font>
    <font>
      <sz val="70"/>
      <color indexed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2" borderId="0" xfId="0" applyFont="1" applyFill="1" applyAlignment="1"/>
    <xf numFmtId="0" fontId="2" fillId="2" borderId="0" xfId="0" applyFont="1" applyFill="1" applyAlignment="1"/>
    <xf numFmtId="164" fontId="3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horizontal="center"/>
    </xf>
    <xf numFmtId="0" fontId="5" fillId="4" borderId="0" xfId="0" applyFont="1" applyFill="1" applyBorder="1" applyAlignment="1"/>
    <xf numFmtId="0" fontId="4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 wrapText="1"/>
    </xf>
    <xf numFmtId="166" fontId="4" fillId="3" borderId="6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wrapText="1"/>
    </xf>
    <xf numFmtId="165" fontId="3" fillId="5" borderId="6" xfId="0" applyNumberFormat="1" applyFont="1" applyFill="1" applyBorder="1" applyAlignment="1">
      <alignment horizontal="left" vertical="center"/>
    </xf>
    <xf numFmtId="165" fontId="3" fillId="5" borderId="6" xfId="0" applyNumberFormat="1" applyFont="1" applyFill="1" applyBorder="1" applyAlignment="1">
      <alignment horizontal="left" vertical="center" wrapText="1"/>
    </xf>
    <xf numFmtId="166" fontId="3" fillId="5" borderId="6" xfId="0" applyNumberFormat="1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5" borderId="2" xfId="0" applyFont="1" applyFill="1" applyBorder="1" applyAlignment="1">
      <alignment horizontal="left" vertical="center" wrapText="1"/>
    </xf>
    <xf numFmtId="165" fontId="3" fillId="5" borderId="7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/>
    </xf>
    <xf numFmtId="165" fontId="6" fillId="5" borderId="6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5" borderId="6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165" fontId="6" fillId="5" borderId="6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left" vertical="center"/>
    </xf>
    <xf numFmtId="165" fontId="6" fillId="5" borderId="9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10" fontId="6" fillId="0" borderId="8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8" fillId="0" borderId="0" xfId="0" applyFont="1"/>
    <xf numFmtId="0" fontId="6" fillId="5" borderId="8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165" fontId="3" fillId="2" borderId="0" xfId="0" applyNumberFormat="1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167" fontId="4" fillId="3" borderId="6" xfId="0" applyNumberFormat="1" applyFont="1" applyFill="1" applyBorder="1" applyAlignment="1">
      <alignment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0</xdr:row>
      <xdr:rowOff>19050</xdr:rowOff>
    </xdr:from>
    <xdr:to>
      <xdr:col>6</xdr:col>
      <xdr:colOff>1276350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19050"/>
          <a:ext cx="1885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"/>
  <cols>
    <col min="1" max="1" width="6.28515625" style="1" customWidth="1"/>
    <col min="2" max="2" width="48" customWidth="1"/>
    <col min="3" max="3" width="17.85546875" customWidth="1"/>
    <col min="4" max="4" width="35.7109375" bestFit="1" customWidth="1"/>
    <col min="5" max="5" width="9.5703125" customWidth="1"/>
    <col min="6" max="6" width="19.28515625" style="5" customWidth="1"/>
    <col min="7" max="7" width="21.85546875" customWidth="1"/>
  </cols>
  <sheetData>
    <row r="1" spans="1:23" s="2" customFormat="1" ht="40.5" customHeight="1" x14ac:dyDescent="1.1000000000000001">
      <c r="A1" s="1"/>
      <c r="C1" s="3"/>
      <c r="D1" s="4"/>
      <c r="E1" s="4"/>
      <c r="F1" s="5"/>
    </row>
    <row r="2" spans="1:23" ht="18" x14ac:dyDescent="0.25">
      <c r="A2" s="6" t="s">
        <v>0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.75" x14ac:dyDescent="0.25">
      <c r="B3" s="8" t="s">
        <v>1</v>
      </c>
      <c r="C3" s="8"/>
      <c r="D3" s="8"/>
      <c r="E3" s="8"/>
      <c r="F3" s="8"/>
      <c r="G3" s="8"/>
    </row>
    <row r="4" spans="1:23" ht="31.5" x14ac:dyDescent="0.2">
      <c r="A4" s="9" t="s">
        <v>2</v>
      </c>
      <c r="B4" s="10" t="s">
        <v>3</v>
      </c>
      <c r="C4" s="11" t="s">
        <v>4</v>
      </c>
      <c r="D4" s="12" t="s">
        <v>5</v>
      </c>
      <c r="E4" s="13" t="s">
        <v>6</v>
      </c>
      <c r="F4" s="14" t="s">
        <v>7</v>
      </c>
      <c r="G4" s="15" t="s">
        <v>8</v>
      </c>
    </row>
    <row r="5" spans="1:23" s="23" customFormat="1" ht="17.25" customHeight="1" x14ac:dyDescent="0.2">
      <c r="A5" s="16">
        <v>1</v>
      </c>
      <c r="B5" s="17" t="s">
        <v>9</v>
      </c>
      <c r="C5" s="18" t="s">
        <v>10</v>
      </c>
      <c r="D5" s="19" t="s">
        <v>11</v>
      </c>
      <c r="E5" s="20">
        <v>6</v>
      </c>
      <c r="F5" s="21">
        <v>181.95</v>
      </c>
      <c r="G5" s="22">
        <f>E5*F5</f>
        <v>1091.6999999999998</v>
      </c>
    </row>
    <row r="6" spans="1:23" s="23" customFormat="1" ht="17.25" customHeight="1" x14ac:dyDescent="0.2">
      <c r="A6" s="16">
        <v>2</v>
      </c>
      <c r="B6" s="24" t="s">
        <v>12</v>
      </c>
      <c r="C6" s="18" t="s">
        <v>13</v>
      </c>
      <c r="D6" s="25" t="s">
        <v>11</v>
      </c>
      <c r="E6" s="20">
        <v>12</v>
      </c>
      <c r="F6" s="21">
        <v>3124.9</v>
      </c>
      <c r="G6" s="22">
        <f t="shared" ref="G6:G51" si="0">E6*F6</f>
        <v>37498.800000000003</v>
      </c>
    </row>
    <row r="7" spans="1:23" ht="20.100000000000001" customHeight="1" x14ac:dyDescent="0.2">
      <c r="A7" s="16">
        <v>3</v>
      </c>
      <c r="B7" s="26" t="s">
        <v>14</v>
      </c>
      <c r="C7" s="27" t="s">
        <v>15</v>
      </c>
      <c r="D7" s="28" t="s">
        <v>16</v>
      </c>
      <c r="E7" s="29">
        <v>2160</v>
      </c>
      <c r="F7" s="30">
        <v>1.3913</v>
      </c>
      <c r="G7" s="22">
        <f t="shared" si="0"/>
        <v>3005.2080000000001</v>
      </c>
    </row>
    <row r="8" spans="1:23" ht="20.100000000000001" customHeight="1" x14ac:dyDescent="0.2">
      <c r="A8" s="16">
        <v>4</v>
      </c>
      <c r="B8" s="31" t="s">
        <v>17</v>
      </c>
      <c r="C8" s="27" t="s">
        <v>18</v>
      </c>
      <c r="D8" s="28" t="s">
        <v>19</v>
      </c>
      <c r="E8" s="29">
        <v>36</v>
      </c>
      <c r="F8" s="30">
        <v>44.74</v>
      </c>
      <c r="G8" s="22">
        <f t="shared" si="0"/>
        <v>1610.64</v>
      </c>
    </row>
    <row r="9" spans="1:23" ht="20.100000000000001" customHeight="1" x14ac:dyDescent="0.2">
      <c r="A9" s="16">
        <v>5</v>
      </c>
      <c r="B9" s="31" t="s">
        <v>20</v>
      </c>
      <c r="C9" s="27" t="s">
        <v>21</v>
      </c>
      <c r="D9" s="28" t="s">
        <v>22</v>
      </c>
      <c r="E9" s="29">
        <v>36</v>
      </c>
      <c r="F9" s="30">
        <v>69.930000000000007</v>
      </c>
      <c r="G9" s="22">
        <f t="shared" si="0"/>
        <v>2517.4800000000005</v>
      </c>
    </row>
    <row r="10" spans="1:23" ht="20.100000000000001" customHeight="1" x14ac:dyDescent="0.2">
      <c r="A10" s="16">
        <v>6</v>
      </c>
      <c r="B10" s="31" t="s">
        <v>23</v>
      </c>
      <c r="C10" s="32" t="s">
        <v>24</v>
      </c>
      <c r="D10" s="28" t="s">
        <v>25</v>
      </c>
      <c r="E10" s="33">
        <v>800</v>
      </c>
      <c r="F10" s="30">
        <v>1.2076</v>
      </c>
      <c r="G10" s="22">
        <f t="shared" si="0"/>
        <v>966.08</v>
      </c>
    </row>
    <row r="11" spans="1:23" ht="20.100000000000001" customHeight="1" x14ac:dyDescent="0.2">
      <c r="A11" s="16">
        <v>7</v>
      </c>
      <c r="B11" s="31" t="s">
        <v>26</v>
      </c>
      <c r="C11" s="32" t="s">
        <v>27</v>
      </c>
      <c r="D11" s="28" t="s">
        <v>16</v>
      </c>
      <c r="E11" s="33">
        <v>4400</v>
      </c>
      <c r="F11" s="30">
        <v>1.5266</v>
      </c>
      <c r="G11" s="22">
        <f t="shared" si="0"/>
        <v>6717.04</v>
      </c>
    </row>
    <row r="12" spans="1:23" ht="46.5" customHeight="1" x14ac:dyDescent="0.2">
      <c r="A12" s="16">
        <v>8</v>
      </c>
      <c r="B12" s="34" t="s">
        <v>28</v>
      </c>
      <c r="C12" s="35" t="s">
        <v>29</v>
      </c>
      <c r="D12" s="28" t="s">
        <v>30</v>
      </c>
      <c r="E12" s="36">
        <v>720</v>
      </c>
      <c r="F12" s="37">
        <v>8.1783000000000001</v>
      </c>
      <c r="G12" s="22">
        <f t="shared" si="0"/>
        <v>5888.3760000000002</v>
      </c>
    </row>
    <row r="13" spans="1:23" ht="20.100000000000001" customHeight="1" x14ac:dyDescent="0.2">
      <c r="A13" s="16">
        <v>9</v>
      </c>
      <c r="B13" s="34" t="s">
        <v>31</v>
      </c>
      <c r="C13" s="35" t="s">
        <v>32</v>
      </c>
      <c r="D13" s="28" t="s">
        <v>30</v>
      </c>
      <c r="E13" s="36">
        <v>2880</v>
      </c>
      <c r="F13" s="37">
        <v>4.7439999999999998</v>
      </c>
      <c r="G13" s="22">
        <f t="shared" si="0"/>
        <v>13662.72</v>
      </c>
    </row>
    <row r="14" spans="1:23" ht="20.100000000000001" customHeight="1" x14ac:dyDescent="0.2">
      <c r="A14" s="16">
        <v>10</v>
      </c>
      <c r="B14" s="38" t="s">
        <v>33</v>
      </c>
      <c r="C14" s="39" t="s">
        <v>34</v>
      </c>
      <c r="D14" s="28" t="s">
        <v>35</v>
      </c>
      <c r="E14" s="40">
        <v>1440</v>
      </c>
      <c r="F14" s="37">
        <v>1.1113</v>
      </c>
      <c r="G14" s="22">
        <f t="shared" si="0"/>
        <v>1600.2719999999999</v>
      </c>
    </row>
    <row r="15" spans="1:23" ht="20.100000000000001" customHeight="1" x14ac:dyDescent="0.2">
      <c r="A15" s="16">
        <v>11</v>
      </c>
      <c r="B15" s="38" t="s">
        <v>36</v>
      </c>
      <c r="C15" s="39" t="s">
        <v>37</v>
      </c>
      <c r="D15" s="28" t="s">
        <v>38</v>
      </c>
      <c r="E15" s="40">
        <v>2160</v>
      </c>
      <c r="F15" s="37">
        <v>2.9102999999999999</v>
      </c>
      <c r="G15" s="22">
        <f t="shared" si="0"/>
        <v>6286.2479999999996</v>
      </c>
    </row>
    <row r="16" spans="1:23" ht="20.100000000000001" customHeight="1" x14ac:dyDescent="0.2">
      <c r="A16" s="16">
        <v>12</v>
      </c>
      <c r="B16" s="38" t="s">
        <v>39</v>
      </c>
      <c r="C16" s="39" t="s">
        <v>40</v>
      </c>
      <c r="D16" s="28" t="s">
        <v>41</v>
      </c>
      <c r="E16" s="40">
        <v>6</v>
      </c>
      <c r="F16" s="37">
        <v>587.03</v>
      </c>
      <c r="G16" s="22">
        <f t="shared" si="0"/>
        <v>3522.18</v>
      </c>
    </row>
    <row r="17" spans="1:7" ht="20.100000000000001" customHeight="1" x14ac:dyDescent="0.2">
      <c r="A17" s="16">
        <v>13</v>
      </c>
      <c r="B17" s="38" t="s">
        <v>42</v>
      </c>
      <c r="C17" s="39" t="s">
        <v>43</v>
      </c>
      <c r="D17" s="28" t="s">
        <v>44</v>
      </c>
      <c r="E17" s="40">
        <v>60</v>
      </c>
      <c r="F17" s="37">
        <v>137.88</v>
      </c>
      <c r="G17" s="22">
        <f t="shared" si="0"/>
        <v>8272.7999999999993</v>
      </c>
    </row>
    <row r="18" spans="1:7" ht="20.100000000000001" customHeight="1" x14ac:dyDescent="0.2">
      <c r="A18" s="16">
        <v>14</v>
      </c>
      <c r="B18" s="38" t="s">
        <v>45</v>
      </c>
      <c r="C18" s="39" t="s">
        <v>46</v>
      </c>
      <c r="D18" s="28" t="s">
        <v>47</v>
      </c>
      <c r="E18" s="40">
        <v>24</v>
      </c>
      <c r="F18" s="37">
        <v>29.41</v>
      </c>
      <c r="G18" s="22">
        <f t="shared" si="0"/>
        <v>705.84</v>
      </c>
    </row>
    <row r="19" spans="1:7" ht="20.100000000000001" customHeight="1" x14ac:dyDescent="0.2">
      <c r="A19" s="16">
        <v>15</v>
      </c>
      <c r="B19" s="38" t="s">
        <v>48</v>
      </c>
      <c r="C19" s="39" t="s">
        <v>49</v>
      </c>
      <c r="D19" s="28" t="s">
        <v>50</v>
      </c>
      <c r="E19" s="40">
        <v>210</v>
      </c>
      <c r="F19" s="37">
        <v>27.11</v>
      </c>
      <c r="G19" s="22">
        <f t="shared" si="0"/>
        <v>5693.0999999999995</v>
      </c>
    </row>
    <row r="20" spans="1:7" x14ac:dyDescent="0.2">
      <c r="A20" s="16">
        <v>16</v>
      </c>
      <c r="B20" s="34" t="s">
        <v>51</v>
      </c>
      <c r="C20" s="41" t="s">
        <v>49</v>
      </c>
      <c r="D20" s="28" t="s">
        <v>52</v>
      </c>
      <c r="E20" s="29">
        <v>48</v>
      </c>
      <c r="F20" s="30">
        <v>21.8</v>
      </c>
      <c r="G20" s="22">
        <f t="shared" si="0"/>
        <v>1046.4000000000001</v>
      </c>
    </row>
    <row r="21" spans="1:7" x14ac:dyDescent="0.2">
      <c r="A21" s="16">
        <v>17</v>
      </c>
      <c r="B21" s="34" t="s">
        <v>53</v>
      </c>
      <c r="C21" s="41" t="s">
        <v>54</v>
      </c>
      <c r="D21" s="28" t="s">
        <v>55</v>
      </c>
      <c r="E21" s="29">
        <v>800</v>
      </c>
      <c r="F21" s="30">
        <v>31.49</v>
      </c>
      <c r="G21" s="22">
        <f t="shared" si="0"/>
        <v>25192</v>
      </c>
    </row>
    <row r="22" spans="1:7" x14ac:dyDescent="0.2">
      <c r="A22" s="16">
        <v>18</v>
      </c>
      <c r="B22" s="34" t="s">
        <v>56</v>
      </c>
      <c r="C22" s="41" t="s">
        <v>57</v>
      </c>
      <c r="D22" s="28" t="s">
        <v>58</v>
      </c>
      <c r="E22" s="29">
        <v>8</v>
      </c>
      <c r="F22" s="30">
        <v>105.31</v>
      </c>
      <c r="G22" s="22">
        <f t="shared" si="0"/>
        <v>842.48</v>
      </c>
    </row>
    <row r="23" spans="1:7" x14ac:dyDescent="0.2">
      <c r="A23" s="16">
        <v>19</v>
      </c>
      <c r="B23" s="34" t="s">
        <v>59</v>
      </c>
      <c r="C23" s="41" t="s">
        <v>60</v>
      </c>
      <c r="D23" s="28" t="s">
        <v>61</v>
      </c>
      <c r="E23" s="29">
        <v>24</v>
      </c>
      <c r="F23" s="30">
        <v>27.78</v>
      </c>
      <c r="G23" s="22">
        <f t="shared" si="0"/>
        <v>666.72</v>
      </c>
    </row>
    <row r="24" spans="1:7" x14ac:dyDescent="0.2">
      <c r="A24" s="16">
        <v>20</v>
      </c>
      <c r="B24" s="34" t="s">
        <v>62</v>
      </c>
      <c r="C24" s="41" t="s">
        <v>63</v>
      </c>
      <c r="D24" s="28" t="s">
        <v>61</v>
      </c>
      <c r="E24" s="29">
        <v>24</v>
      </c>
      <c r="F24" s="30">
        <v>28.692</v>
      </c>
      <c r="G24" s="22">
        <f t="shared" si="0"/>
        <v>688.60799999999995</v>
      </c>
    </row>
    <row r="25" spans="1:7" x14ac:dyDescent="0.2">
      <c r="A25" s="16">
        <v>21</v>
      </c>
      <c r="B25" s="34" t="s">
        <v>64</v>
      </c>
      <c r="C25" s="41" t="s">
        <v>63</v>
      </c>
      <c r="D25" s="28" t="s">
        <v>11</v>
      </c>
      <c r="E25" s="29">
        <v>216</v>
      </c>
      <c r="F25" s="30">
        <v>72.37</v>
      </c>
      <c r="G25" s="22">
        <f t="shared" si="0"/>
        <v>15631.920000000002</v>
      </c>
    </row>
    <row r="26" spans="1:7" x14ac:dyDescent="0.2">
      <c r="A26" s="16">
        <v>22</v>
      </c>
      <c r="B26" s="34" t="s">
        <v>65</v>
      </c>
      <c r="C26" s="41" t="s">
        <v>63</v>
      </c>
      <c r="D26" s="28" t="s">
        <v>11</v>
      </c>
      <c r="E26" s="29">
        <v>450</v>
      </c>
      <c r="F26" s="30">
        <v>28.904</v>
      </c>
      <c r="G26" s="22">
        <f t="shared" si="0"/>
        <v>13006.8</v>
      </c>
    </row>
    <row r="27" spans="1:7" x14ac:dyDescent="0.2">
      <c r="A27" s="16">
        <v>23</v>
      </c>
      <c r="B27" s="34" t="s">
        <v>66</v>
      </c>
      <c r="C27" s="41" t="s">
        <v>67</v>
      </c>
      <c r="D27" s="28" t="s">
        <v>16</v>
      </c>
      <c r="E27" s="29">
        <v>1440</v>
      </c>
      <c r="F27" s="30">
        <v>1.5223</v>
      </c>
      <c r="G27" s="22">
        <f t="shared" si="0"/>
        <v>2192.1120000000001</v>
      </c>
    </row>
    <row r="28" spans="1:7" ht="59.25" customHeight="1" x14ac:dyDescent="0.2">
      <c r="A28" s="16">
        <v>24</v>
      </c>
      <c r="B28" s="38" t="s">
        <v>68</v>
      </c>
      <c r="C28" s="38" t="s">
        <v>69</v>
      </c>
      <c r="D28" s="28" t="s">
        <v>70</v>
      </c>
      <c r="E28" s="40">
        <v>360</v>
      </c>
      <c r="F28" s="37">
        <v>2.6240000000000001</v>
      </c>
      <c r="G28" s="22">
        <f t="shared" si="0"/>
        <v>944.64</v>
      </c>
    </row>
    <row r="29" spans="1:7" ht="20.25" customHeight="1" x14ac:dyDescent="0.2">
      <c r="A29" s="16">
        <v>25</v>
      </c>
      <c r="B29" s="38" t="s">
        <v>71</v>
      </c>
      <c r="C29" s="39" t="s">
        <v>67</v>
      </c>
      <c r="D29" s="28" t="s">
        <v>16</v>
      </c>
      <c r="E29" s="40">
        <v>720</v>
      </c>
      <c r="F29" s="37">
        <v>4.7190000000000003</v>
      </c>
      <c r="G29" s="22">
        <f t="shared" si="0"/>
        <v>3397.6800000000003</v>
      </c>
    </row>
    <row r="30" spans="1:7" ht="20.100000000000001" customHeight="1" x14ac:dyDescent="0.2">
      <c r="A30" s="16">
        <v>26</v>
      </c>
      <c r="B30" s="42" t="s">
        <v>72</v>
      </c>
      <c r="C30" s="39" t="s">
        <v>73</v>
      </c>
      <c r="D30" s="28" t="s">
        <v>74</v>
      </c>
      <c r="E30" s="36">
        <v>360</v>
      </c>
      <c r="F30" s="37">
        <v>2.8483000000000001</v>
      </c>
      <c r="G30" s="22">
        <f t="shared" si="0"/>
        <v>1025.3879999999999</v>
      </c>
    </row>
    <row r="31" spans="1:7" ht="20.100000000000001" customHeight="1" x14ac:dyDescent="0.2">
      <c r="A31" s="16">
        <v>27</v>
      </c>
      <c r="B31" s="42" t="s">
        <v>75</v>
      </c>
      <c r="C31" s="39" t="s">
        <v>73</v>
      </c>
      <c r="D31" s="28" t="s">
        <v>16</v>
      </c>
      <c r="E31" s="36">
        <v>6000</v>
      </c>
      <c r="F31" s="37">
        <v>1.7952999999999999</v>
      </c>
      <c r="G31" s="22">
        <f t="shared" si="0"/>
        <v>10771.8</v>
      </c>
    </row>
    <row r="32" spans="1:7" ht="20.100000000000001" customHeight="1" x14ac:dyDescent="0.2">
      <c r="A32" s="16">
        <v>28</v>
      </c>
      <c r="B32" s="42" t="s">
        <v>76</v>
      </c>
      <c r="C32" s="39" t="s">
        <v>77</v>
      </c>
      <c r="D32" s="28" t="s">
        <v>16</v>
      </c>
      <c r="E32" s="36">
        <v>2160</v>
      </c>
      <c r="F32" s="37">
        <v>5.6772999999999998</v>
      </c>
      <c r="G32" s="22">
        <f t="shared" si="0"/>
        <v>12262.967999999999</v>
      </c>
    </row>
    <row r="33" spans="1:7" ht="20.100000000000001" customHeight="1" x14ac:dyDescent="0.2">
      <c r="A33" s="16">
        <v>29</v>
      </c>
      <c r="B33" s="43" t="s">
        <v>78</v>
      </c>
      <c r="C33" s="27" t="s">
        <v>79</v>
      </c>
      <c r="D33" s="28" t="s">
        <v>80</v>
      </c>
      <c r="E33" s="29">
        <v>4000</v>
      </c>
      <c r="F33" s="30">
        <v>6.2972999999999999</v>
      </c>
      <c r="G33" s="22">
        <f t="shared" si="0"/>
        <v>25189.200000000001</v>
      </c>
    </row>
    <row r="34" spans="1:7" ht="20.100000000000001" customHeight="1" x14ac:dyDescent="0.2">
      <c r="A34" s="16">
        <v>30</v>
      </c>
      <c r="B34" s="26" t="s">
        <v>78</v>
      </c>
      <c r="C34" s="27" t="s">
        <v>81</v>
      </c>
      <c r="D34" s="28" t="s">
        <v>80</v>
      </c>
      <c r="E34" s="29">
        <v>4000</v>
      </c>
      <c r="F34" s="30">
        <v>6.2976000000000001</v>
      </c>
      <c r="G34" s="22">
        <f t="shared" si="0"/>
        <v>25190.400000000001</v>
      </c>
    </row>
    <row r="35" spans="1:7" ht="20.100000000000001" customHeight="1" x14ac:dyDescent="0.2">
      <c r="A35" s="16">
        <v>31</v>
      </c>
      <c r="B35" s="26" t="s">
        <v>82</v>
      </c>
      <c r="C35" s="27" t="s">
        <v>83</v>
      </c>
      <c r="D35" s="28" t="s">
        <v>16</v>
      </c>
      <c r="E35" s="29">
        <v>2000</v>
      </c>
      <c r="F35" s="30">
        <v>4.7786</v>
      </c>
      <c r="G35" s="22">
        <f t="shared" si="0"/>
        <v>9557.2000000000007</v>
      </c>
    </row>
    <row r="36" spans="1:7" ht="20.100000000000001" customHeight="1" x14ac:dyDescent="0.2">
      <c r="A36" s="16">
        <v>32</v>
      </c>
      <c r="B36" s="26" t="s">
        <v>84</v>
      </c>
      <c r="C36" s="27" t="s">
        <v>85</v>
      </c>
      <c r="D36" s="28" t="s">
        <v>80</v>
      </c>
      <c r="E36" s="29">
        <v>1440</v>
      </c>
      <c r="F36" s="30">
        <v>5.1445999999999996</v>
      </c>
      <c r="G36" s="22">
        <f t="shared" si="0"/>
        <v>7408.2239999999993</v>
      </c>
    </row>
    <row r="37" spans="1:7" ht="17.25" customHeight="1" x14ac:dyDescent="0.2">
      <c r="A37" s="16">
        <v>33</v>
      </c>
      <c r="B37" s="44" t="s">
        <v>86</v>
      </c>
      <c r="C37" s="45" t="s">
        <v>18</v>
      </c>
      <c r="D37" s="28" t="s">
        <v>11</v>
      </c>
      <c r="E37" s="36">
        <v>40</v>
      </c>
      <c r="F37" s="37">
        <v>3189.42</v>
      </c>
      <c r="G37" s="22">
        <f t="shared" si="0"/>
        <v>127576.8</v>
      </c>
    </row>
    <row r="38" spans="1:7" ht="17.25" customHeight="1" x14ac:dyDescent="0.2">
      <c r="A38" s="16">
        <v>34</v>
      </c>
      <c r="B38" s="44" t="s">
        <v>87</v>
      </c>
      <c r="C38" s="45" t="s">
        <v>88</v>
      </c>
      <c r="D38" s="28" t="s">
        <v>16</v>
      </c>
      <c r="E38" s="36">
        <v>3000</v>
      </c>
      <c r="F38" s="37">
        <v>5.8209999999999997</v>
      </c>
      <c r="G38" s="22">
        <f t="shared" si="0"/>
        <v>17463</v>
      </c>
    </row>
    <row r="39" spans="1:7" ht="20.100000000000001" customHeight="1" x14ac:dyDescent="0.2">
      <c r="A39" s="16">
        <v>35</v>
      </c>
      <c r="B39" s="31" t="s">
        <v>89</v>
      </c>
      <c r="C39" s="27" t="s">
        <v>90</v>
      </c>
      <c r="D39" s="28" t="s">
        <v>25</v>
      </c>
      <c r="E39" s="29">
        <v>1440</v>
      </c>
      <c r="F39" s="30">
        <v>2.5316999999999998</v>
      </c>
      <c r="G39" s="22">
        <f t="shared" si="0"/>
        <v>3645.6479999999997</v>
      </c>
    </row>
    <row r="40" spans="1:7" ht="17.25" customHeight="1" x14ac:dyDescent="0.2">
      <c r="A40" s="16">
        <v>36</v>
      </c>
      <c r="B40" s="31" t="s">
        <v>91</v>
      </c>
      <c r="C40" s="27" t="s">
        <v>32</v>
      </c>
      <c r="D40" s="46" t="s">
        <v>16</v>
      </c>
      <c r="E40" s="29">
        <v>870</v>
      </c>
      <c r="F40" s="30">
        <v>8.5286000000000008</v>
      </c>
      <c r="G40" s="22">
        <f t="shared" si="0"/>
        <v>7419.8820000000005</v>
      </c>
    </row>
    <row r="41" spans="1:7" ht="17.25" customHeight="1" x14ac:dyDescent="0.2">
      <c r="A41" s="16">
        <v>37</v>
      </c>
      <c r="B41" s="31" t="s">
        <v>92</v>
      </c>
      <c r="C41" s="27" t="s">
        <v>93</v>
      </c>
      <c r="D41" s="46" t="s">
        <v>94</v>
      </c>
      <c r="E41" s="29">
        <v>36</v>
      </c>
      <c r="F41" s="30">
        <v>159.34</v>
      </c>
      <c r="G41" s="22">
        <f t="shared" si="0"/>
        <v>5736.24</v>
      </c>
    </row>
    <row r="42" spans="1:7" ht="16.5" customHeight="1" x14ac:dyDescent="0.2">
      <c r="A42" s="16">
        <v>38</v>
      </c>
      <c r="B42" s="47" t="s">
        <v>95</v>
      </c>
      <c r="C42" s="48" t="s">
        <v>96</v>
      </c>
      <c r="D42" s="46" t="s">
        <v>25</v>
      </c>
      <c r="E42" s="29">
        <v>4800</v>
      </c>
      <c r="F42" s="37">
        <v>1.6355999999999999</v>
      </c>
      <c r="G42" s="22">
        <f t="shared" si="0"/>
        <v>7850.88</v>
      </c>
    </row>
    <row r="43" spans="1:7" ht="16.5" customHeight="1" x14ac:dyDescent="0.2">
      <c r="A43" s="16">
        <v>39</v>
      </c>
      <c r="B43" s="47" t="s">
        <v>95</v>
      </c>
      <c r="C43" s="48" t="s">
        <v>97</v>
      </c>
      <c r="D43" s="46" t="s">
        <v>16</v>
      </c>
      <c r="E43" s="29">
        <v>4800</v>
      </c>
      <c r="F43" s="37">
        <v>3.1379999999999999</v>
      </c>
      <c r="G43" s="22">
        <f t="shared" si="0"/>
        <v>15062.4</v>
      </c>
    </row>
    <row r="44" spans="1:7" s="50" customFormat="1" ht="15.75" customHeight="1" x14ac:dyDescent="0.2">
      <c r="A44" s="16">
        <v>40</v>
      </c>
      <c r="B44" s="26" t="s">
        <v>98</v>
      </c>
      <c r="C44" s="49" t="s">
        <v>99</v>
      </c>
      <c r="D44" s="46" t="s">
        <v>100</v>
      </c>
      <c r="E44" s="29">
        <v>24</v>
      </c>
      <c r="F44" s="30">
        <v>10044.629999999999</v>
      </c>
      <c r="G44" s="22">
        <f t="shared" si="0"/>
        <v>241071.12</v>
      </c>
    </row>
    <row r="45" spans="1:7" s="50" customFormat="1" ht="15.75" customHeight="1" x14ac:dyDescent="0.2">
      <c r="A45" s="16">
        <v>41</v>
      </c>
      <c r="B45" s="31" t="s">
        <v>101</v>
      </c>
      <c r="C45" s="27" t="s">
        <v>102</v>
      </c>
      <c r="D45" s="46" t="s">
        <v>16</v>
      </c>
      <c r="E45" s="29">
        <v>320</v>
      </c>
      <c r="F45" s="30">
        <v>3.1025</v>
      </c>
      <c r="G45" s="22">
        <f t="shared" si="0"/>
        <v>992.8</v>
      </c>
    </row>
    <row r="46" spans="1:7" s="50" customFormat="1" ht="15.75" customHeight="1" x14ac:dyDescent="0.2">
      <c r="A46" s="16">
        <v>42</v>
      </c>
      <c r="B46" s="31" t="s">
        <v>103</v>
      </c>
      <c r="C46" s="27" t="s">
        <v>104</v>
      </c>
      <c r="D46" s="46" t="s">
        <v>16</v>
      </c>
      <c r="E46" s="29">
        <v>2000</v>
      </c>
      <c r="F46" s="30">
        <v>1.9553</v>
      </c>
      <c r="G46" s="22">
        <f t="shared" si="0"/>
        <v>3910.6</v>
      </c>
    </row>
    <row r="47" spans="1:7" ht="27" customHeight="1" x14ac:dyDescent="0.2">
      <c r="A47" s="16">
        <v>43</v>
      </c>
      <c r="B47" s="44" t="s">
        <v>105</v>
      </c>
      <c r="C47" s="45" t="s">
        <v>106</v>
      </c>
      <c r="D47" s="46" t="s">
        <v>107</v>
      </c>
      <c r="E47" s="36">
        <v>400</v>
      </c>
      <c r="F47" s="37">
        <v>0.996</v>
      </c>
      <c r="G47" s="22">
        <f t="shared" si="0"/>
        <v>398.4</v>
      </c>
    </row>
    <row r="48" spans="1:7" ht="40.5" customHeight="1" x14ac:dyDescent="0.2">
      <c r="A48" s="16">
        <v>44</v>
      </c>
      <c r="B48" s="44" t="s">
        <v>108</v>
      </c>
      <c r="C48" s="51" t="s">
        <v>109</v>
      </c>
      <c r="D48" s="28" t="s">
        <v>25</v>
      </c>
      <c r="E48" s="36">
        <v>720</v>
      </c>
      <c r="F48" s="37">
        <v>2.9474999999999998</v>
      </c>
      <c r="G48" s="22">
        <f t="shared" si="0"/>
        <v>2122.1999999999998</v>
      </c>
    </row>
    <row r="49" spans="1:7" ht="24" customHeight="1" x14ac:dyDescent="0.2">
      <c r="A49" s="16">
        <v>45</v>
      </c>
      <c r="B49" s="44" t="s">
        <v>110</v>
      </c>
      <c r="C49" s="45" t="s">
        <v>111</v>
      </c>
      <c r="D49" s="28" t="s">
        <v>22</v>
      </c>
      <c r="E49" s="36">
        <v>60</v>
      </c>
      <c r="F49" s="37">
        <v>49.5</v>
      </c>
      <c r="G49" s="22">
        <f t="shared" si="0"/>
        <v>2970</v>
      </c>
    </row>
    <row r="50" spans="1:7" ht="24" customHeight="1" x14ac:dyDescent="0.2">
      <c r="A50" s="16">
        <v>46</v>
      </c>
      <c r="B50" s="44" t="s">
        <v>110</v>
      </c>
      <c r="C50" s="45" t="s">
        <v>112</v>
      </c>
      <c r="D50" s="28" t="s">
        <v>16</v>
      </c>
      <c r="E50" s="36">
        <v>96</v>
      </c>
      <c r="F50" s="37">
        <v>20.532499999999999</v>
      </c>
      <c r="G50" s="22">
        <f t="shared" si="0"/>
        <v>1971.12</v>
      </c>
    </row>
    <row r="51" spans="1:7" ht="24.75" customHeight="1" x14ac:dyDescent="0.2">
      <c r="A51" s="16">
        <v>47</v>
      </c>
      <c r="B51" s="34" t="s">
        <v>110</v>
      </c>
      <c r="C51" s="52" t="s">
        <v>113</v>
      </c>
      <c r="D51" s="28" t="s">
        <v>114</v>
      </c>
      <c r="E51" s="36">
        <v>30</v>
      </c>
      <c r="F51" s="37">
        <v>39.040199999999999</v>
      </c>
      <c r="G51" s="22">
        <f t="shared" si="0"/>
        <v>1171.2059999999999</v>
      </c>
    </row>
    <row r="52" spans="1:7" s="59" customFormat="1" ht="28.5" customHeight="1" x14ac:dyDescent="0.2">
      <c r="A52" s="53"/>
      <c r="B52" s="54"/>
      <c r="C52" s="55"/>
      <c r="D52" s="55"/>
      <c r="E52" s="56" t="s">
        <v>115</v>
      </c>
      <c r="F52" s="57"/>
      <c r="G52" s="58">
        <f>SUM(G5:G51)</f>
        <v>693415.32</v>
      </c>
    </row>
  </sheetData>
  <mergeCells count="3">
    <mergeCell ref="A2:G2"/>
    <mergeCell ref="B3:G3"/>
    <mergeCell ref="E52:F5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1"/>
  <rowBreaks count="1" manualBreakCount="1">
    <brk id="2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JUDICIAIS CORRIGIDO JUN 19</vt:lpstr>
      <vt:lpstr>'JUDICIAIS CORRIGIDO JUN 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LORENZO</cp:lastModifiedBy>
  <dcterms:created xsi:type="dcterms:W3CDTF">2019-06-17T11:56:50Z</dcterms:created>
  <dcterms:modified xsi:type="dcterms:W3CDTF">2019-06-17T11:57:22Z</dcterms:modified>
</cp:coreProperties>
</file>