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3.bin" ContentType="application/vnd.openxmlformats-officedocument.oleObject"/>
  <Override PartName="/xl/embeddings/oleObject4.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600" windowHeight="11760"/>
  </bookViews>
  <sheets>
    <sheet name="Plan1" sheetId="1" r:id="rId1"/>
    <sheet name="Plan2" sheetId="2" r:id="rId2"/>
    <sheet name="Plan3" sheetId="3" r:id="rId3"/>
  </sheets>
  <definedNames>
    <definedName name="_xlnm.Print_Area" localSheetId="0">Plan1!$A$1:$G$305</definedName>
  </definedNames>
  <calcPr calcId="124519"/>
</workbook>
</file>

<file path=xl/calcChain.xml><?xml version="1.0" encoding="utf-8"?>
<calcChain xmlns="http://schemas.openxmlformats.org/spreadsheetml/2006/main">
  <c r="G113" i="1"/>
  <c r="G78"/>
  <c r="G77"/>
  <c r="G71"/>
  <c r="G74"/>
  <c r="G31"/>
  <c r="G30"/>
  <c r="G18"/>
  <c r="G17"/>
  <c r="G6"/>
  <c r="G301"/>
  <c r="G298"/>
  <c r="G297"/>
  <c r="G294"/>
  <c r="G293"/>
  <c r="G292"/>
  <c r="G289"/>
  <c r="G286"/>
  <c r="G285"/>
  <c r="G280"/>
  <c r="G279"/>
  <c r="G278"/>
  <c r="G277"/>
  <c r="G273"/>
  <c r="G272"/>
  <c r="G267"/>
  <c r="G266"/>
  <c r="G263"/>
  <c r="G262"/>
  <c r="G261"/>
  <c r="G260"/>
  <c r="G259"/>
  <c r="G258"/>
  <c r="G251"/>
  <c r="G250"/>
  <c r="G249"/>
  <c r="G248"/>
  <c r="G247"/>
  <c r="G246"/>
  <c r="G245"/>
  <c r="G237"/>
  <c r="G236"/>
  <c r="G235"/>
  <c r="G234"/>
  <c r="G233"/>
  <c r="G232"/>
  <c r="G231"/>
  <c r="G230"/>
  <c r="G229"/>
  <c r="G226"/>
  <c r="G225"/>
  <c r="G224"/>
  <c r="G220"/>
  <c r="G217"/>
  <c r="G213"/>
  <c r="G212"/>
  <c r="G209"/>
  <c r="G208"/>
  <c r="G207"/>
  <c r="G206"/>
  <c r="G202"/>
  <c r="G201"/>
  <c r="G198"/>
  <c r="G192"/>
  <c r="G189"/>
  <c r="G185"/>
  <c r="G184"/>
  <c r="G183"/>
  <c r="G182"/>
  <c r="G174"/>
  <c r="G170"/>
  <c r="G169"/>
  <c r="G168"/>
  <c r="G159"/>
  <c r="G158"/>
  <c r="G154"/>
  <c r="G153"/>
  <c r="G152"/>
  <c r="G141"/>
  <c r="G149"/>
  <c r="G148"/>
  <c r="G147"/>
  <c r="G146"/>
  <c r="G145"/>
  <c r="G144"/>
  <c r="G136"/>
  <c r="G135"/>
  <c r="G134"/>
  <c r="G133"/>
  <c r="G132"/>
  <c r="G131"/>
  <c r="G128"/>
  <c r="G125"/>
  <c r="G122"/>
  <c r="G118"/>
  <c r="G115"/>
  <c r="G114"/>
  <c r="G109"/>
  <c r="G105"/>
  <c r="G104"/>
  <c r="G101"/>
  <c r="G98"/>
  <c r="G94"/>
  <c r="G89"/>
  <c r="G88"/>
  <c r="G85"/>
  <c r="G82"/>
  <c r="G81"/>
  <c r="G68"/>
  <c r="G65"/>
  <c r="G60"/>
  <c r="G59"/>
  <c r="G56"/>
  <c r="G52"/>
  <c r="G51"/>
  <c r="G50"/>
  <c r="G49"/>
  <c r="G48"/>
  <c r="G41"/>
  <c r="G37"/>
  <c r="G36"/>
  <c r="G32"/>
  <c r="G19"/>
  <c r="G20"/>
  <c r="G7"/>
  <c r="G8"/>
  <c r="G9"/>
  <c r="G10"/>
  <c r="G11"/>
  <c r="G12"/>
  <c r="G13"/>
  <c r="G53" l="1"/>
  <c r="G107"/>
  <c r="G90"/>
  <c r="G61"/>
  <c r="G33"/>
  <c r="G38"/>
  <c r="G14"/>
  <c r="G287"/>
  <c r="G295"/>
  <c r="G299"/>
  <c r="G160" l="1"/>
  <c r="G79"/>
  <c r="G227"/>
  <c r="G252"/>
  <c r="G268"/>
  <c r="G186" l="1"/>
  <c r="G238"/>
  <c r="G264"/>
  <c r="G281"/>
  <c r="G274"/>
  <c r="G214"/>
  <c r="G210"/>
  <c r="G203"/>
  <c r="G171"/>
  <c r="G137"/>
  <c r="G83"/>
  <c r="G116"/>
  <c r="G21"/>
  <c r="G155"/>
  <c r="G150"/>
  <c r="G303" l="1"/>
</calcChain>
</file>

<file path=xl/sharedStrings.xml><?xml version="1.0" encoding="utf-8"?>
<sst xmlns="http://schemas.openxmlformats.org/spreadsheetml/2006/main" count="341" uniqueCount="221">
  <si>
    <t>Quant</t>
  </si>
  <si>
    <t>Unid</t>
  </si>
  <si>
    <t>cx</t>
  </si>
  <si>
    <t>Filme raios-x 13x18 cx c/ 100</t>
  </si>
  <si>
    <t>Filme raios-x 18 x24 cx c/ 100</t>
  </si>
  <si>
    <t>Filme raios-x 35x43 cx c/ 100</t>
  </si>
  <si>
    <t>gl</t>
  </si>
  <si>
    <t>Revelador p/ raios-x embalagem 38 litros</t>
  </si>
  <si>
    <t>Fixador p/ raios-x embalagem 38 lit</t>
  </si>
  <si>
    <t xml:space="preserve">Compressa de gaze hidrofila c/ 13 fios,  100% algodão, medindo de 7,5 x 7,5 cm c/ boa capacidade de absorsão e retenção de liquidos, aberta c/área aproximada de 420 cm2, cor branca, macia, bordas voltadas p/ dentro, p/ evitar soltura de fios,isenta de quaiquer defeitos Estéril embalada em pacote com 5 unidades. </t>
  </si>
  <si>
    <t xml:space="preserve">Sonda foley 2v n. 14 bl 30 cc, confeccionada em borracha natural, siliconizada esteril com tres vias na extremidade distal e proxima l (ponta arredondada com dois orificios laterais em lados opostos e na mesma altura) cada embalado individualmente em papel grau cirúrgico. </t>
  </si>
  <si>
    <t xml:space="preserve">Sonda foley 2v n. 16 bl 30 cc, confeccionada em borracha natural, siliconizada esteril com tres vias na extremidade distal e proximal (ponta arredondada com dois orificios laterais em lados opostos e na mesma altura) cada embalado individualmente em papel grau cirúrgico. </t>
  </si>
  <si>
    <t xml:space="preserve">Sonda foley 2v n. 18 bl 30 cc, confeccionada em borracha natural, siliconizada esteril com tres vias na extremidade distal e proximal (ponta arredondada com dois orificios laterais em lados opostos e na mesma altura) cada embalado individualmente em papel grau cirúrgico. </t>
  </si>
  <si>
    <t xml:space="preserve">Sonda foley 2v n. 20 bl 30 cc, confeccionada em borracha natural, siliconizada esteril com tres vias na extremidade distal e proximal (ponta arredondada com dois orificios laterais em lados opostos e na mesma altura) cada embalado individualmente em papel grau cirúrgico. </t>
  </si>
  <si>
    <t xml:space="preserve">Palinetes com 75 unidades </t>
  </si>
  <si>
    <t>Máscara infantil completa para nebulização</t>
  </si>
  <si>
    <t>Vaselina líquida 1000 mL</t>
  </si>
  <si>
    <t xml:space="preserve">PVP-I Degermante (0,8% de iodo ativo) 1000mL </t>
  </si>
  <si>
    <t xml:space="preserve">PVP-I Tópico (1,0% de iodo ativo) 1000mL  </t>
  </si>
  <si>
    <t>Frasco porta lâmina com estria</t>
  </si>
  <si>
    <t>Bolsa coletora de urina sistema fechado, esterilizado a óxido de etileno, descártavel  com capacidade 2000 mL,  com escala p/ medir o fluxo urinário, fundo achatado para completo esvaziamento do coletor, embalado individualmente em papel grau cirúrgico, constando externamente os dados de indentificação nacional, reg. MS</t>
  </si>
  <si>
    <t>Seringa descartável s/ agulha 05 mL c/ bico s/ rosca, confeccionada em polipropileno translúcido transparente, atômico, com graduação externa milimetrada, bico simples, tipo luer com localização central, sem rosca, êmbolo com trava, pistão de borracha atômico siliconizada, embalagem individual em papel grau cirúrgico e filme termoplástico c/ abertura em pétala.</t>
  </si>
  <si>
    <t xml:space="preserve">Seringa descartável s/ agulha 20 mL  Bico s/ rosca, confeccionada em polipropileno translúcido transparente, atômico, com graduação externa milimetrada, bico simples, tipo luer com localização central, sem rosca, embolo com trava, pistão de borracha atômico siliconizada, embalagem individual em papel grau cirúrgico e filme termoplástico c/ abertura em pétala.  </t>
  </si>
  <si>
    <t>Seringa descartável s/ agullha 03 mL c/ bico sem rosca confeccionada em polipropileno translúcido transparente, atômico, com graduação externa milimetrada, bico simples, tipo luer com localização central, sem rosca, embolo com trava, pistão de borracha atômico siliconizada, embalagem individual em papel grau cirúrgico e filme termoplástico c/ abertura em pétala.</t>
  </si>
  <si>
    <t>Seringa descartável com agulha 8mm x 0,3mm (30G), com escala de 1 em 1 unidade, para aplicação de até 50 unidades de insulina, corpo único, agulha acoplada no corpo único da seringa.</t>
  </si>
  <si>
    <t>Soro fisiológico 0,9%  100ml</t>
  </si>
  <si>
    <t>Soro fisiológico 0,9%  250ml</t>
  </si>
  <si>
    <t xml:space="preserve">Abaixador de língua em madeira  pacote c/ 100  </t>
  </si>
  <si>
    <t xml:space="preserve">Almotolia plástica 250ml  âmbar </t>
  </si>
  <si>
    <t xml:space="preserve">Almotolia plástica 250ml  branca </t>
  </si>
  <si>
    <t xml:space="preserve">Escova ginecologica descartável cx c/ 100 unidades cerdas de naylon cabo plastico tam. mais ou menos 18 cm. </t>
  </si>
  <si>
    <t>Espátula ginecológica de  Aires c/ 100 unidades</t>
  </si>
  <si>
    <t>Scalp nº 19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</si>
  <si>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Scalp nº 21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</si>
  <si>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Scalp nº 23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</si>
  <si>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Scalp nº 25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</si>
  <si>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Algodão hidrófilo em rolo  c/ 500 g.</t>
  </si>
  <si>
    <t>Equipo de infusão em sistema fechado (macro gotas)  por gravidade para administração de soluções parenterais  com ponta ISO 8536-4, segundo NBR 14041 ; e gotejador padrão,  câmara de gotejamento flexível com filtro de partículas de 15um; tubo extensor de PVC com 2,80m e volume de preenchimento (priming) de 24,04ml; pinça rolete; injetor lateral sem látex com pinça incorporada; terminação tipo spin-lock (luer-slip e luer-lock conjugados) com tampa protetora contendo membrana hidrófoba (fluid-stop). Esterilizado por ETO.</t>
  </si>
  <si>
    <t>Cateter nasal tipo óculos para oxigênio, embalagem individual em papel grau cirurgico/filme de poliester. Esterilizacao: gás oxido de etileno.</t>
  </si>
  <si>
    <t xml:space="preserve">Papel lençol  não reciclado, em bobina medindo  aproximadamente 50 cm de largura  x 50 m de comprimento confeccionado em papel celulose branco.  </t>
  </si>
  <si>
    <t>Papel toalha interfolha branco, 100% celulose virgem, sem impurezas, não reciclado 22.5 x 21cm com 1000 folhas - papel não reciclado.</t>
  </si>
  <si>
    <t>Pinça cheron descartável</t>
  </si>
  <si>
    <t xml:space="preserve">Formol 10%  líquido 1000 mL </t>
  </si>
  <si>
    <t>Detergente enzimático - 1000 ml p/ limpeza de equipamentos, instrumentos cirúrgicos e acessórios, não toxico, não caustico, não corrosivo, ph neutros, s/ fosfato, biodegradável, embalado em frasco plástico com de 1 litro</t>
  </si>
  <si>
    <t xml:space="preserve">Termômetro digital para leitura axilar </t>
  </si>
  <si>
    <t>Ácido acético 2% - 1000ml</t>
  </si>
  <si>
    <t>Catgut cromado 4-0 70 cm com agulha 1/2MC 15mm caixa com 24 unid</t>
  </si>
  <si>
    <t>Fio de sutura mononylon 3.0 com agulha 3/8 19 mm caixa com 24 unid</t>
  </si>
  <si>
    <t>Fio de sutura mononylon 4.0 com agulha 3/8 19 mm caixa com 24 unid</t>
  </si>
  <si>
    <t>Fio de sutura mononylon 5.0 com agulha 3/8 19 mm caixa com 24 unid</t>
  </si>
  <si>
    <t>Luva cirurgica 6,5</t>
  </si>
  <si>
    <t>Luva cirurgica 7,0</t>
  </si>
  <si>
    <t>Luva cirurgica 7,5</t>
  </si>
  <si>
    <t>Luva cirurgica 8,0</t>
  </si>
  <si>
    <t>Fixador Citológico Spray 100ml, composto de álcool etílico extra fino (95%), carbowax (2,5%) e propolente. Ausência de CFC, registro no MS, procedência nacional.</t>
  </si>
  <si>
    <t xml:space="preserve">Coletor urinário masc.  Tipo cilindro cap. 1.200ml com preservativo em forma cilíndrica, constituído de polietileno de alta densidade. tendo 200 MM  de altura e 9 cm de diâmetro, com escala de volume com marcações em traços horizontais a cada 8 mm para 5 ml de volume e a cada 16 mm p/ 100 ml de volume, tubo extensor c/ os dois conectores terminais 1200 mm de extensão, NACIONAL REG MS </t>
  </si>
  <si>
    <t>Coletor de urina masculino com extensão de 1,30m, confeccionado em PVC atóxico e flexível e preservativo de puro látex. Esterilização: gás óxido de etileno;Indicado para pacientes com incontinência urinária ou impossibilidade de remoção do leito</t>
  </si>
  <si>
    <t xml:space="preserve">Esparadrapo em tecido de algodão impermeável branco, medindo 10 cm de largura por 450 cm de  comprimento, com adesivo uniformemente distribuído isento de substâncias alergências e germes patogênicos, com alta aderência, de fácil remoção, sem deixar resíduos na pele, com bordas bem acabadas e que proporcione facilidade de corte manual. Enrolado de maneira uniforme em carretel plástico protegido por cilindro. Trazendo externamente os dados de identificação, procedência, número de lote, data de fabricação, prazo de validade e número de registro no Ministério da Saúde. O prazo de validade mínimo deve ser de 12 (doze) meses, a partir da data de entrega do produto na unidade requisitante.             </t>
  </si>
  <si>
    <t xml:space="preserve">Fita p/ autoclave 19mm x 30m  fita indicadora de esterilazação a vapor indicada p/ aderir pacotes de algodão e papel c/ coloração beje e viragem em lista bem identificáveis após a autoclavagem. </t>
  </si>
  <si>
    <t>Sonda uretral desc. N. 10 transparente em material atóxico PVC, apirogenico com 02 furos nas laterais, conector de perfeita, adptação, cor branco ponta aberta e delicada fácil introdução atraumatica: 54 cm de comp. Embalagem individual.</t>
  </si>
  <si>
    <t>Sonda uretral desc. N. 12 transparente em material atóxico PVC, apirogenico com 02 furos nas laterais, conector de perfeita, adptação, cor branco ponta aberta e delicada fácil introdução atraumatica: 54 cm de comp. Embalagem individual.</t>
  </si>
  <si>
    <t>Sonda uretral desc. N. 14 transparente em material atóxico PVC, apirogenico com 02 furos nas laterais, conector de perfeita, adptação, cor branco ponta aberta e delicada fácil introdução atraumatica: 54 cm de comp. Embalagem individual.</t>
  </si>
  <si>
    <t>pct</t>
  </si>
  <si>
    <t>lit</t>
  </si>
  <si>
    <t>frs</t>
  </si>
  <si>
    <t>rolo</t>
  </si>
  <si>
    <t>lt</t>
  </si>
  <si>
    <t>unid</t>
  </si>
  <si>
    <t xml:space="preserve">Eletrodo para monitorização cardiaca adulta </t>
  </si>
  <si>
    <t>LOTE 1 - MATERIAIS PARA RAIO X</t>
  </si>
  <si>
    <t>ITEM</t>
  </si>
  <si>
    <t>CÓD</t>
  </si>
  <si>
    <t>UND</t>
  </si>
  <si>
    <t>DESCRIÇÃO</t>
  </si>
  <si>
    <t>Valor Total</t>
  </si>
  <si>
    <t>Filme raios-x 24x30 cx c/ 100</t>
  </si>
  <si>
    <t>Filme raios-x 30x40 cx c/ 100</t>
  </si>
  <si>
    <t>Filme raios-x 35x35 cx c/ 100</t>
  </si>
  <si>
    <t>LOTE 2 - ATADURAS CREPOM</t>
  </si>
  <si>
    <t>LOTE 3 - COMPRESSAS</t>
  </si>
  <si>
    <t xml:space="preserve">Preservativo masculino não lubrificado, liso, opaco,com reservatório, lados paralelos, largura nominal de 52mm. </t>
  </si>
  <si>
    <t>Gel p/ ultra-som p/ condução entre a pele e o transdutor. Isento de sal e álcool, a base  de água, ph neutro, não gorduroso, inodoro, incolor, embalagem de  1  litro.</t>
  </si>
  <si>
    <t>Máscara descartável retangular cor branca  com elástico, proteção tripla, ajuste no nariz, caixa com 50 unidades.</t>
  </si>
  <si>
    <t>Solução de Shiler 2% - 500ml</t>
  </si>
  <si>
    <t>Agulha desc. 13x4,5. Agulhas em aço inox com bisel trifacetado,com dispositivo de segurança.</t>
  </si>
  <si>
    <t>Agulha desc. 13x3,8. Agulhas em aço inox com bisel trifacetado,com dispositivo de segurança.</t>
  </si>
  <si>
    <t>Agulha desc. 20x5,5. Agulhas em aço inox com bisel trifacetado, com dispositivo de segurança.</t>
  </si>
  <si>
    <t>Agulha desc. 25x07. Agulhas em aço inox com bisel trifacetado, com dispositivo de segurança.</t>
  </si>
  <si>
    <t>Agulha desc. 25x08. Agulhas em aço inox com bisel trifacetado, com dispositivo de segurança.</t>
  </si>
  <si>
    <t>Agulha desc. 40x12. Agulhas em aço inox com bisel trifacetado,com dispositivo de segurança.</t>
  </si>
  <si>
    <t>Soro fisiológico 0,9% 500ml</t>
  </si>
  <si>
    <t>Soro fisiológico 0,9% 1000ml</t>
  </si>
  <si>
    <t>Soro glicosado 0,5% 250ml</t>
  </si>
  <si>
    <t>Soro glicosado 0,5% 500ml</t>
  </si>
  <si>
    <t>und</t>
  </si>
  <si>
    <t>par</t>
  </si>
  <si>
    <t>Luva de Procedimento M, cx c/100</t>
  </si>
  <si>
    <t>Luva de Procedimento P, cx c/100</t>
  </si>
  <si>
    <t>Luva de Procedimento XP, cx c/100</t>
  </si>
  <si>
    <t>Luva de procedimento G, cx c/100</t>
  </si>
  <si>
    <t>Luva de Procedimento, sem pó M, cx c/100</t>
  </si>
  <si>
    <t>Alcool Etílico Hidratado liquido 70% - 1000ml</t>
  </si>
  <si>
    <t>Alcool Gel Glicerinado 70 % - 1000ml</t>
  </si>
  <si>
    <t>Kit Papanicolau: Espéculo EVA, espátura de ayres, escova e porta lâmina e, lâmina de vidro estéril grau cirúrgico - Tam. pequeno</t>
  </si>
  <si>
    <t>Kit Papanicolau: Espéculo EVA, espátura de ayres, escova e porta lâmina e, lâmina de vidro estéril grau cirúrgico - Tam. Médio</t>
  </si>
  <si>
    <t>Kit Papanicolau: Espéculo EVA, espátura de ayres, escova e porta lâmina e, lâmina de vidro estéril grau cirúrgico - Tam. GRANDE</t>
  </si>
  <si>
    <t>Ácido Peracético 0,2% ,esterilizante e desinfectante de uso hospitalar para superficeis fixas e artigos -críticos. Frasco com 5 litros.</t>
  </si>
  <si>
    <t>Lamina para Bisturi nº 15 esterilizado a raio gama , embalada individuamente em forma de sachê c/ inibidor de corrosão, que não permite a perfuração da embalagem, garantindo a esterilização e prevenindo contra possíveis acidentes, permitindo realizações de cortes suaves. CX C/ 100.</t>
  </si>
  <si>
    <t xml:space="preserve">Lamina para Bisturi nº 11 esterilizado a raio gama , embalada individuamente em forma de sachê c/ inibidor de corrosão, que não permite a perfuração da embalagem, garantindo a esterilização e prevenindo contra possíveis acidentes, permitindo realizações de cortes suaves. CX C/ 100. </t>
  </si>
  <si>
    <t>Máscara completa Adulto.   Adapta-se a qualquer marca de inalador/nebulizador de rede hospitalar, em PVC atóxico, com entrada de ar através de bico, extensão que o acompanha, sendo as conexões soldadas para evitar vazamento.</t>
  </si>
  <si>
    <t xml:space="preserve">Seringa descartável s/ agulha 10 mL  Bico s/ rosca, confeccionada em polipropileno translúcido transparente, atômico, com graduação externa milimetrada, bico simples, tipo luer com localização central, sem rosca, êmbolo com trava, pistão de borracha atoxico siliconizada, embalagem individual em papel grau cirúrgico e filme termoplástico c/ abertura em pétala.   </t>
  </si>
  <si>
    <t>Papel filme para ultrassom 110 UPP HG, rolo c/ 30m.</t>
  </si>
  <si>
    <t>Sabão desincrostante de material para uso profissional em área hospitalar - 1Kg.</t>
  </si>
  <si>
    <t>LOTE 5 - LANCETA PARA GLICEMIA CAPILAR</t>
  </si>
  <si>
    <t>LOTE 6 - SONDAS FOLEY</t>
  </si>
  <si>
    <t>LOTE 7 - PALINETES</t>
  </si>
  <si>
    <t>LOTE 9 - FITA AUTOCLAVE</t>
  </si>
  <si>
    <t>LOTE 10 - PRESERVATIVO</t>
  </si>
  <si>
    <t>LOTE 11 - GEL ULTRA-SOM</t>
  </si>
  <si>
    <t>LOTE 12 - VASELINA</t>
  </si>
  <si>
    <t>LOTE 13 - ALCOOL</t>
  </si>
  <si>
    <t>LOTE 14 - ANTISSÉPTICO</t>
  </si>
  <si>
    <t>LOTE 15 - FORMOL</t>
  </si>
  <si>
    <t>LOTE 16 -  LIMPEZA DE MATERIAL ORGÂNICO</t>
  </si>
  <si>
    <t>LOTE 17 - SABONETE LÍQUIDO</t>
  </si>
  <si>
    <t>LOTE 18 - ÁCIDO PERACÉTICO</t>
  </si>
  <si>
    <t>LOTE 19 - HIPOCLORITO DE SÓDIO</t>
  </si>
  <si>
    <t>LOTE 20 - SOLUÇÕES P/ COLPOSCOPIA</t>
  </si>
  <si>
    <t>LOTE 21 - FIXADOR CITOLÓGICO</t>
  </si>
  <si>
    <t>LOTE 22 - MÁSCARAS</t>
  </si>
  <si>
    <t>LOTE 23 - LATEX GARROTE</t>
  </si>
  <si>
    <t>LOTE 24 - FRS PORTA LÂMINA</t>
  </si>
  <si>
    <t>LOTE 25 - PAPEL P/ ULTRASSOM</t>
  </si>
  <si>
    <t>LOTE 26 - BOLSA COLETORA URINA</t>
  </si>
  <si>
    <t>LOTE 27 - SERINGAS DESCARTÁVEIS</t>
  </si>
  <si>
    <t>LOTE 28 - AGULHA CANETA INSULINA</t>
  </si>
  <si>
    <t>LOTE 29 - SOROS</t>
  </si>
  <si>
    <t>LOTE 30 - ABAIXADOR DE LINGUA E ALMOTOLIA</t>
  </si>
  <si>
    <t>LOTE 31 - ESCOVA E ESPÁTULA GINECOLÓGICA</t>
  </si>
  <si>
    <t>LOTE 32 - CAIXA COLETORA</t>
  </si>
  <si>
    <t>LOTE 33 - LÂMINA PARA MICROSCOPIA</t>
  </si>
  <si>
    <t>LOTE 34 - SCALP</t>
  </si>
  <si>
    <t>LOTE 35 - ALGODÃO</t>
  </si>
  <si>
    <t>LOTE 36 - EQUIPO E CATETER</t>
  </si>
  <si>
    <t xml:space="preserve">LOTE 37 - CATETER NASAL </t>
  </si>
  <si>
    <t>LOTE 38 - PAPEL LENÇOL E TOALHA</t>
  </si>
  <si>
    <t>LOTE 39 - KIT PAPANICOLAU</t>
  </si>
  <si>
    <t>LOTE 40 - TERMÔMETRO DIGITAL</t>
  </si>
  <si>
    <t>LOTE 41 - PAPEL ELETROCARDIOGRAMA</t>
  </si>
  <si>
    <t>LOTE 42 - CATGUT</t>
  </si>
  <si>
    <t>LOTE 43 - FIO DE SUTURA</t>
  </si>
  <si>
    <t>LOTE 44 - LUVAS</t>
  </si>
  <si>
    <t>Papel eletrocardiograma 210 mm  x 30, termosensível, registro térmico, s/contato com papel, podendo ser feito também c/ estilete; diâmetro interno do tubo 16.</t>
  </si>
  <si>
    <t>LOTE 45 - ENVELOPE PARA ESTERILIZAÇÃO</t>
  </si>
  <si>
    <t>LOTE 46 - AGULHAS</t>
  </si>
  <si>
    <t>LOTE 47- COLETOR URINÁRIO</t>
  </si>
  <si>
    <t>LOTE 48 - EQUIPO E FRASCO PARA NUTRIÇÃO</t>
  </si>
  <si>
    <t>LOTE 49 - SONDA URETRAL</t>
  </si>
  <si>
    <t>LOTE 50 - CAIXA TÉRMICA</t>
  </si>
  <si>
    <t>LOTE 51 - ELETRODO</t>
  </si>
  <si>
    <t xml:space="preserve">LOTE 4 - LÂMINAS </t>
  </si>
  <si>
    <t>LOTE 8 - MICROPORE E ESPARADRAPO</t>
  </si>
  <si>
    <r>
      <t>Compressa de campo operatório, sem radiopaco, medindo 45 x 50 , costituido de camadas de gaze sobreposta contendo 15 fios por cm</t>
    </r>
    <r>
      <rPr>
        <vertAlign val="superscript"/>
        <sz val="10"/>
        <rFont val="Arial"/>
        <family val="2"/>
      </rPr>
      <t>2</t>
    </r>
    <r>
      <rPr>
        <sz val="10"/>
        <rFont val="Arial"/>
        <family val="2"/>
      </rPr>
      <t>, aproximadamente em cada camada, cor branca, bordas acabadas c/ponto overlok, formato retangular, provido de alça, cantos arredondados pacote c/ 50 peças nacional.</t>
    </r>
  </si>
  <si>
    <r>
      <t xml:space="preserve">Sabonete líquido PH neutro e componentes suaves que não irritam a pele, composição: lauril éter, sulfato de sódio, dietanolamida de ácido graxo de coco, cloreto de sódio cítrico, cocoamidopropil betaina, fragrância </t>
    </r>
    <r>
      <rPr>
        <b/>
        <sz val="10"/>
        <rFont val="Arial"/>
        <family val="2"/>
      </rPr>
      <t>CL 10020</t>
    </r>
    <r>
      <rPr>
        <sz val="10"/>
        <rFont val="Arial"/>
        <family val="2"/>
      </rPr>
      <t xml:space="preserve"> e água desmineralizada, precauções, embalagem em frasco plástico, contendo 1000mL.</t>
    </r>
  </si>
  <si>
    <r>
      <t xml:space="preserve">Solução de hipoclorito de sódio 1%, saneante uso hospitalar, laudo  técnico de controle de qualidade a cada entrega, rótulo legível, registro no MS, frasco opaco 1000mL, prazo de validade  mínimo 6 meses </t>
    </r>
    <r>
      <rPr>
        <b/>
        <sz val="10"/>
        <rFont val="Arial"/>
        <family val="2"/>
      </rPr>
      <t xml:space="preserve"> (na entrega).  </t>
    </r>
  </si>
  <si>
    <t xml:space="preserve">Látex para garrote siliconizado, mínimo de 15 metros </t>
  </si>
  <si>
    <t xml:space="preserve">Sonda foley 2v n. 12 bl 30 cc, confeccionada em borracha natural, siliconizada esteril com tres vias na extremidade distal e proxima l (ponta arredondada com dois orificios laterais em lados opostos e na mesma altura) cada embalado individualmente em papel grau cirúrgico. </t>
  </si>
  <si>
    <t xml:space="preserve">Fita micropore 25mm x 10m cor branca </t>
  </si>
  <si>
    <t>Seringa descartável 1ml, com agulha 0,38X13m, tuberculina,graduada de 0,1 em 0,1 ml,  confeccionada em polipropileno translúcido transparente, atômico, com graduação externa milimetrada, bico simples, tipo luer com localização central, sem rosca, êmbolo com trava, pistão de borracha atômico siliconizada, embalagem individual em papel grau cirúrgico e filme termoplástico c/ abertura em pétala.</t>
  </si>
  <si>
    <t>Lâmina para microscopia 26x76 c/ extremidade fosca, cx c/ 50 und</t>
  </si>
  <si>
    <r>
      <t>Caixa coletora p/ lixo contaminado de material perfurante com capacidade para</t>
    </r>
    <r>
      <rPr>
        <b/>
        <sz val="10"/>
        <rFont val="Arial"/>
        <family val="2"/>
      </rPr>
      <t xml:space="preserve"> 13 litros, útil  10 litros,</t>
    </r>
    <r>
      <rPr>
        <sz val="10"/>
        <rFont val="Arial"/>
        <family val="2"/>
      </rPr>
      <t xml:space="preserve"> confeccionado em papelão ondulado resistente a perfuração, com plástico e revestimento interno p/ descarte de objetos, alças externas, tampa de segurança, com sistema de abertura e fechamento prático e segurança ao manuseio, com instrucões de uso e montagem impressas externamente. Fabricado de acordo com a norma IPT NEA 55 e as normas ABNT NBR  7500. </t>
    </r>
  </si>
  <si>
    <r>
      <t xml:space="preserve">Caixa coletora p/ lixo contaminado de material perfurante com capacidade para </t>
    </r>
    <r>
      <rPr>
        <b/>
        <sz val="10"/>
        <rFont val="Arial"/>
        <family val="2"/>
      </rPr>
      <t>20 litros, útil  17 litros,</t>
    </r>
    <r>
      <rPr>
        <sz val="10"/>
        <rFont val="Arial"/>
        <family val="2"/>
      </rPr>
      <t xml:space="preserve"> confeccionado em papelão ondulado resistente a perfuração, com plástico e revestimento interno p/ descarte de objetos, alças externas, tampa de segurança, com sistema de abertura e fechamento prático e segurança ao manuseio, com instrucões de uso e montagem impressas externamente. Fabricado de acordo com a norma IPT NEA 55 e as normas ABNT NBR  7500. </t>
    </r>
  </si>
  <si>
    <r>
      <t xml:space="preserve">Caixa coletora p/ lixo contaminado de material perfurante com capacidade para </t>
    </r>
    <r>
      <rPr>
        <b/>
        <sz val="10"/>
        <rFont val="Arial"/>
        <family val="2"/>
      </rPr>
      <t>7 litros, útil  5,3 litros,</t>
    </r>
    <r>
      <rPr>
        <sz val="10"/>
        <rFont val="Arial"/>
        <family val="2"/>
      </rPr>
      <t xml:space="preserve"> confeccionado em papelão ondulado resistente a perfuração, com plástico e revestimento interno p/ descarte de objetos, alças externas, tampa de segurança, com sistema de abertura e fechamento prático e segurança ao manuseio, com instrucões de uso e montagem impressas externamente. Fabricado de acordo com a norma IPT NEA 55 e as normas ABNT NBR  7500. </t>
    </r>
  </si>
  <si>
    <t>Termômetro digital temperatura interna e externa maxima e minima c/ alarme e cabo; Termômetro para controle de temperatura, de uso interno e externo, confeccionado em plástico resistente, c/ função momento, máxima e mínima, escala em graus Celsius (C) e Fahrenheit (F), e temperatura interna de – 10 a +60 C e externa de –50 a +70 C; 2 (dois) visores de cristal líquido de 2 (tres) dígitos, c/ capacidade de memorizar as temperaturas; comandos individuais; funcionamento a pilha 1 x 1,5 AA; cabo de 3 metros com ponta inox.</t>
  </si>
  <si>
    <t>Envelope p/ esterilização em autoclave  290  mm x 150  mm, com fita adesiva  papel grau  cirúrgico, filme laminado em poliester/ adesivo polipropileno, possibilitando abertura asséptica, com indicador do processo de esterilização impresso em cada envelope, REG MS</t>
  </si>
  <si>
    <t>Envelope p/ esterilização em autoclave  150 mm x 160  mm, com fita adesiva  papel grau  cirúrgico, filme laminado em poliester/ adesivo polipropileno, possibilitando abertura asséptica, com indicador do processo de esterilização impresso em cada envelope, REG MS</t>
  </si>
  <si>
    <t>Sonda uretral desc. N.08 transparente em material atóxico PVC, apirogenico com 02 furos nas laterais, conector de perfeita, adptação, cor branco ponta aberta e delicada fácil introdução atraumatica: 54 cm de comp. Embalagem individual.</t>
  </si>
  <si>
    <t>Agulha descartável para caneta de aplicação de insulina, em aço inox,estéril, atóxica e apirogênica, medindo   4mm, calibre de 0,23mm. Embalagem individual.</t>
  </si>
  <si>
    <t>Envelope p/ esterilização em autoclave 180  mm x 300  mm, com fita adesiva  papel grau  cirúrgico, filme laminado em poliester/ adesivo polipropileno, possibilitando abertura asséptica, com indicador do processo de esterilização impresso em cada envelope, REG MS</t>
  </si>
  <si>
    <t>Envelope p/ esterilização em autoclave  80  mm x 250  mm, com fita adesiva  papel grau  cirúrgico, filme laminado em poliester/ adesivo polipropileno, possibilitando abertura asséptica, com indicador do processo de esterilização impresso em cada envelope, REG MS</t>
  </si>
  <si>
    <t xml:space="preserve">Cateter tipo jelco 22 G com filtro polymed, </t>
  </si>
  <si>
    <t xml:space="preserve">Cateter tipo jelco 24G com filtro polymed, </t>
  </si>
  <si>
    <t>Frasco para dieta enteral 300 ml - Descartável para acondicionamento e administração de dietas enterais capacidade de 300 ml, com dupla graduação em relevo na mesma face e escala volumétrica de 50 ml, confeccionado em polietileno atóxico, transparente, inodoro, sem rígido com espessura adequada que proporcione alta resistência à finalidade a que se destina. Alça com trava, dobrável com perfeito encaixe, afim de manter o frasco no plano vertical. Bocal com espaço suficiente para o envase manual, tampa de rosca ou lacre que proporcione perfeito encaixe e vedação, protetor de bico da tampa. Acompanha etiqueta adesiva para identificação da dieta, segundo a RDC 63 da Agência Nacional de Vigilância Sanitária. Embalagem plástica individual lacrada de forma a garantir a higiene e integridade do produto até seu uso. A embalagem deverá conter externamente os dados de identificação, procedência, quantidade e prazo de validade.</t>
  </si>
  <si>
    <t>Lanceta descartável para punção digital com ponto em aço inox, bisel trifacetado embutido firmemente em corpo plástico ou outro matérial compatível, com tampa protetora de fácil remoção e que proteja a lanceta apos o uso. Embalagem resistente que garanta a integridade do produto até o momento do uso, trazendo externamente dados de fabricação, validade( não inferior a 75%) esterelização e procedeência, espessura ultrafina(igual ou inferior a 28g) com ponta triangular para punção indolor, penetração consistente, formato universal para a maioria dos lancetadore existente. Embalados em cx com 100 lancetas, uso adulto, pediátrico e neonatal Apresentar amostra no dia da licitação. Com doação de lancetador.</t>
  </si>
  <si>
    <t>Equipo para Administração de Nutrição  Enteral  Macro gotas flexível  para gotejamento gravitacional de nutrição enteral; Ponta perfurante adaptável com facilidade e segurança em qualquer tipo de frasco, contendo protetor, com conexão universal; Câmara de gotejamento flexível e transparente; Tubo flexível na cor azul em PVC com no mínimo 1,20m de comprimento; Regulador de fluxo (pinça rolete) para controle manual de gotejamento com segurança, conector escalonado, contendo protetor. Embalagem plástica individual lacrada de forma a garantir a higiene e integridade do produto até seu uso. A embalagem deverá conter externamente os dados de identificação,  código, lote, data de fabricação e validade.</t>
  </si>
  <si>
    <t xml:space="preserve">Caixa térmica 15 a 16 litros, alça em polipropileno, resistente a àgua, tampa removivel, que auxiliano isolamento termico com trava na alça. Parede interna e externa em polietileno de alta densidade, entre paredes de poliuretano lavável, a prova de agua e de facil higienização. </t>
  </si>
  <si>
    <t xml:space="preserve">Caixa térmica capacidade aproximada de 55 litros, alça em polipropileno, resistente a àgua, tampa removivel, que auxiliano isolamento termico com trava na alça. Parede interna e externa em polietileno de alta densidade, entre paredes de poliuretano lavável, a prova de agua e de facil higienização. </t>
  </si>
  <si>
    <t>LOTE 52 - GELO RÍGIDO</t>
  </si>
  <si>
    <t>Gelo rígido reutilizável, com capacidade de 550ml</t>
  </si>
  <si>
    <t>Gelo rígido reutilizável, com capacidade de 400ml</t>
  </si>
  <si>
    <t>Gelo rígido reutilizável, com capacidade de 1000ml</t>
  </si>
  <si>
    <t>LOTE 53 - CATETER TIPO JELCO</t>
  </si>
  <si>
    <t>LOTE 54 - TIRAS DE REAGENTES</t>
  </si>
  <si>
    <t>Envelope p/ esterilização em autoclave  190  mm x 370  mm, com fita adesiva  papel grau  cirúrgico, filme laminado em poliester/ adesivo polipropileno, possibilitando abertura asséptica, com indicador do processo de esterilização impresso em cada envelope, REG MS</t>
  </si>
  <si>
    <t>Envelope p/ esterilização em autoclave  250  mm x 300  mm, com fita adesiva  papel grau  cirúrgico, filme laminado em poliester/ adesivo polipropileno, possibilitando abertura asséptica, com indicador do processo de esterilização impresso em cada envelope, REG MS</t>
  </si>
  <si>
    <t>Envelope p/ esterilização em autoclave 250 mm x 100 mm com fita adesiva  papel grau  cirúrgico, filme laminado em poliester/ adesivo polipropileno, possibilitando abertura asséptica, com indicador do processo de esterilização impresso em cada envelope,  REG MS</t>
  </si>
  <si>
    <t xml:space="preserve">Tiras reagentes para medição quantitativa de glicemia capilar, para uso em glicosímetros digitais, na faixa de medição entre 10 a 600mg/dl. A tira deve permitir determinação precisa e segura de glicemia em sangue capilar. As tiras devem estar acomodadas em caixa com 50 (cinquenta unidades) e 1 chip código. A tira deve utilizar 1 a 2 microlitros de sangue. As tiras devem ser acompanhadas de no mínimo de 200 aparelhos glicosímetros em regime de doação, para uso domiciliar. </t>
  </si>
  <si>
    <t xml:space="preserve">Atadura de crepom medindo aproximadamente 06 cm de largura x 1,80 m de comp. Cor natural com 18 fios de algodão cru, bordas devidamente acabadas, elasticidade adequada uniformemente enroladas, isenta de quaisquer defeitos. </t>
  </si>
  <si>
    <t xml:space="preserve">Atadura de crepom medindo aproximadamente 10 cm de largura x 1,80 m de comp. Cor natural com 18 fios de algodão cru,bordas devidamente acabadas, elasticidade adequada uniformemente enroladas, isenta de quaisquer defeitos </t>
  </si>
  <si>
    <t xml:space="preserve">Atadura de crepom medindo aproximadamente 15 cm de largura x 1,80 m de comp. Cor natural com 18 fios de algodão cru,bordas devidamente acabadas, elasticidade adequada uniformemente enroladas,isenta de quaisquer defeitos.   </t>
  </si>
  <si>
    <t>Atadura de crepom medindo aproximadamente 20 cm de largura x 1,80 m de comp. Cor natural com 18 fios de algodão cru,bordas devidamente acabadas, elasticidade adequada uniformemente enroladas,isenta de quaisquer defeitos.</t>
  </si>
  <si>
    <t xml:space="preserve">Compressa de gaze tipo queijo em rolo, 13 fios tam. 91 X 91MT com 8 dobras, bordas acabadas e voltadas p/dentro evitando soltura de fios, isenta de quaisquer defeitos embalada individualmente. </t>
  </si>
  <si>
    <t>ANEXO IX - PREGÃO 24/2019</t>
  </si>
  <si>
    <t>Valor unit.</t>
  </si>
  <si>
    <t>GLOBAL</t>
  </si>
  <si>
    <t>300</t>
  </si>
  <si>
    <t>114736</t>
  </si>
  <si>
    <t>315</t>
  </si>
  <si>
    <t>116654</t>
  </si>
  <si>
    <t>116655</t>
  </si>
  <si>
    <t>199</t>
  </si>
  <si>
    <t>200</t>
  </si>
  <si>
    <t>197</t>
  </si>
  <si>
    <t>116656</t>
  </si>
  <si>
    <t>116657</t>
  </si>
  <si>
    <t>116658</t>
  </si>
  <si>
    <t>116659</t>
  </si>
  <si>
    <t>116660</t>
  </si>
  <si>
    <t>180</t>
  </si>
  <si>
    <t>181</t>
  </si>
  <si>
    <t>113920</t>
  </si>
</sst>
</file>

<file path=xl/styles.xml><?xml version="1.0" encoding="utf-8"?>
<styleSheet xmlns="http://schemas.openxmlformats.org/spreadsheetml/2006/main">
  <numFmts count="1">
    <numFmt numFmtId="44" formatCode="_-&quot;R$&quot;\ * #,##0.00_-;\-&quot;R$&quot;\ * #,##0.00_-;_-&quot;R$&quot;\ * &quot;-&quot;??_-;_-@_-"/>
  </numFmts>
  <fonts count="9">
    <font>
      <sz val="10"/>
      <name val="Arial"/>
    </font>
    <font>
      <sz val="8"/>
      <name val="Arial"/>
      <family val="2"/>
    </font>
    <font>
      <sz val="10"/>
      <name val="Arial"/>
      <family val="2"/>
    </font>
    <font>
      <sz val="11"/>
      <color theme="1"/>
      <name val="Calibri"/>
      <family val="2"/>
      <scheme val="minor"/>
    </font>
    <font>
      <sz val="14"/>
      <name val="Arial"/>
      <family val="2"/>
    </font>
    <font>
      <b/>
      <sz val="10"/>
      <name val="Arial"/>
      <family val="2"/>
    </font>
    <font>
      <sz val="10"/>
      <name val="Arial"/>
      <family val="2"/>
    </font>
    <font>
      <vertAlign val="superscript"/>
      <sz val="10"/>
      <name val="Arial"/>
      <family val="2"/>
    </font>
    <font>
      <sz val="9"/>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18"/>
      </left>
      <right style="thin">
        <color indexed="64"/>
      </right>
      <top style="thin">
        <color indexed="64"/>
      </top>
      <bottom style="thin">
        <color indexed="64"/>
      </bottom>
      <diagonal/>
    </border>
  </borders>
  <cellStyleXfs count="3">
    <xf numFmtId="0" fontId="0" fillId="0" borderId="0"/>
    <xf numFmtId="0" fontId="3" fillId="0" borderId="0"/>
    <xf numFmtId="44" fontId="6" fillId="0" borderId="0" applyFont="0" applyFill="0" applyBorder="0" applyAlignment="0" applyProtection="0"/>
  </cellStyleXfs>
  <cellXfs count="73">
    <xf numFmtId="0" fontId="0" fillId="0" borderId="0" xfId="0"/>
    <xf numFmtId="0" fontId="2" fillId="0" borderId="0" xfId="0" applyFont="1" applyAlignment="1">
      <alignment vertical="center" wrapText="1"/>
    </xf>
    <xf numFmtId="4" fontId="2" fillId="0" borderId="1" xfId="0" applyNumberFormat="1" applyFont="1" applyBorder="1" applyAlignment="1">
      <alignment horizontal="center"/>
    </xf>
    <xf numFmtId="4" fontId="2" fillId="0" borderId="0" xfId="0" applyNumberFormat="1" applyFont="1" applyAlignment="1"/>
    <xf numFmtId="4" fontId="5" fillId="0" borderId="1" xfId="0" applyNumberFormat="1" applyFont="1" applyBorder="1" applyAlignment="1">
      <alignment horizontal="center"/>
    </xf>
    <xf numFmtId="0" fontId="4" fillId="0" borderId="0" xfId="0" applyFont="1" applyAlignment="1">
      <alignment vertical="center" wrapText="1"/>
    </xf>
    <xf numFmtId="0" fontId="2"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right"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2" fillId="0" borderId="1" xfId="0" applyFont="1" applyBorder="1" applyAlignment="1">
      <alignment horizontal="left" wrapText="1"/>
    </xf>
    <xf numFmtId="0" fontId="2" fillId="0" borderId="1" xfId="0" applyFont="1" applyFill="1" applyBorder="1" applyAlignment="1">
      <alignment horizontal="left" wrapText="1"/>
    </xf>
    <xf numFmtId="4" fontId="2" fillId="0" borderId="0" xfId="0" applyNumberFormat="1" applyFont="1" applyBorder="1" applyAlignment="1">
      <alignment horizontal="center"/>
    </xf>
    <xf numFmtId="4" fontId="5" fillId="0" borderId="0" xfId="0" applyNumberFormat="1" applyFont="1" applyBorder="1" applyAlignment="1">
      <alignment horizontal="center"/>
    </xf>
    <xf numFmtId="4" fontId="5" fillId="0" borderId="2" xfId="0" applyNumberFormat="1" applyFont="1" applyBorder="1" applyAlignment="1">
      <alignment horizont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horizontal="left" wrapText="1"/>
    </xf>
    <xf numFmtId="0" fontId="2" fillId="0" borderId="3" xfId="0" applyFont="1" applyBorder="1" applyAlignment="1">
      <alignment vertical="center" wrapText="1"/>
    </xf>
    <xf numFmtId="0" fontId="2" fillId="0" borderId="0" xfId="0" applyFont="1"/>
    <xf numFmtId="0" fontId="2" fillId="0" borderId="0" xfId="0" applyFont="1" applyAlignment="1">
      <alignment horizontal="center" vertical="center"/>
    </xf>
    <xf numFmtId="0" fontId="5" fillId="0" borderId="0" xfId="0" applyFont="1" applyBorder="1" applyAlignment="1">
      <alignment horizontal="center" vertical="center"/>
    </xf>
    <xf numFmtId="0" fontId="5" fillId="4" borderId="1" xfId="0" applyFont="1" applyFill="1" applyBorder="1" applyAlignment="1">
      <alignment horizontal="center" vertical="center" wrapText="1"/>
    </xf>
    <xf numFmtId="0" fontId="2" fillId="3" borderId="1" xfId="1" applyFont="1" applyFill="1" applyBorder="1" applyAlignment="1">
      <alignment horizontal="center" wrapText="1"/>
    </xf>
    <xf numFmtId="0" fontId="2" fillId="0" borderId="1" xfId="0" applyFont="1" applyBorder="1" applyAlignment="1">
      <alignment horizontal="center"/>
    </xf>
    <xf numFmtId="0" fontId="2" fillId="0" borderId="1" xfId="0" applyFont="1" applyFill="1" applyBorder="1" applyAlignment="1">
      <alignment horizontal="left"/>
    </xf>
    <xf numFmtId="0" fontId="2" fillId="0" borderId="1" xfId="1" applyFont="1" applyBorder="1" applyAlignment="1">
      <alignment horizontal="center" wrapText="1"/>
    </xf>
    <xf numFmtId="44" fontId="2" fillId="0" borderId="0" xfId="2" applyFont="1"/>
    <xf numFmtId="0" fontId="2" fillId="0" borderId="1" xfId="0" applyFont="1" applyFill="1" applyBorder="1" applyAlignment="1">
      <alignment horizontal="center"/>
    </xf>
    <xf numFmtId="0" fontId="2" fillId="3" borderId="0" xfId="1" applyFont="1" applyFill="1" applyBorder="1" applyAlignment="1">
      <alignment horizontal="center" wrapText="1"/>
    </xf>
    <xf numFmtId="0" fontId="2" fillId="0" borderId="0" xfId="0" applyFont="1" applyFill="1" applyBorder="1" applyAlignment="1">
      <alignment horizontal="center"/>
    </xf>
    <xf numFmtId="0" fontId="2" fillId="0" borderId="0" xfId="0" applyFont="1" applyFill="1" applyBorder="1" applyAlignment="1">
      <alignment horizontal="left"/>
    </xf>
    <xf numFmtId="0" fontId="2" fillId="0" borderId="0" xfId="1" applyFont="1" applyBorder="1" applyAlignment="1">
      <alignment horizontal="center" wrapText="1"/>
    </xf>
    <xf numFmtId="3" fontId="2" fillId="0" borderId="1" xfId="1" applyNumberFormat="1" applyFont="1" applyBorder="1" applyAlignment="1">
      <alignment horizontal="center" wrapText="1"/>
    </xf>
    <xf numFmtId="0" fontId="2" fillId="0" borderId="0" xfId="0" applyFont="1" applyBorder="1" applyAlignment="1">
      <alignment horizontal="left" wrapText="1"/>
    </xf>
    <xf numFmtId="3" fontId="2" fillId="0" borderId="0" xfId="1" applyNumberFormat="1" applyFont="1" applyBorder="1" applyAlignment="1">
      <alignment horizontal="center" wrapText="1"/>
    </xf>
    <xf numFmtId="0" fontId="5" fillId="0" borderId="0" xfId="0" applyFont="1" applyFill="1" applyBorder="1" applyAlignment="1">
      <alignment horizontal="center" wrapText="1"/>
    </xf>
    <xf numFmtId="0" fontId="2" fillId="3" borderId="2" xfId="1" applyFont="1" applyFill="1" applyBorder="1" applyAlignment="1">
      <alignment horizontal="center" wrapText="1"/>
    </xf>
    <xf numFmtId="0" fontId="2" fillId="0" borderId="2" xfId="1" applyFont="1" applyBorder="1" applyAlignment="1">
      <alignment horizontal="center" wrapText="1"/>
    </xf>
    <xf numFmtId="0" fontId="5" fillId="0" borderId="0" xfId="0" applyFont="1" applyBorder="1" applyAlignment="1">
      <alignment horizontal="center" wrapText="1"/>
    </xf>
    <xf numFmtId="0" fontId="2" fillId="3" borderId="1" xfId="0" applyFont="1" applyFill="1" applyBorder="1" applyAlignment="1">
      <alignment horizontal="left" wrapText="1"/>
    </xf>
    <xf numFmtId="0" fontId="2" fillId="0" borderId="0" xfId="0" applyFont="1" applyAlignment="1">
      <alignment horizontal="center" vertical="center" wrapText="1"/>
    </xf>
    <xf numFmtId="0" fontId="2" fillId="2" borderId="1" xfId="0" applyFont="1" applyFill="1" applyBorder="1" applyAlignment="1">
      <alignment horizontal="left" wrapText="1"/>
    </xf>
    <xf numFmtId="0" fontId="2" fillId="2" borderId="0" xfId="0" applyFont="1" applyFill="1" applyBorder="1" applyAlignment="1">
      <alignment horizontal="left" wrapText="1"/>
    </xf>
    <xf numFmtId="44" fontId="2" fillId="0" borderId="0" xfId="2" applyFont="1" applyBorder="1"/>
    <xf numFmtId="0" fontId="2" fillId="0" borderId="0" xfId="0" applyFont="1" applyBorder="1"/>
    <xf numFmtId="0" fontId="5" fillId="2" borderId="0" xfId="0" applyFont="1" applyFill="1" applyBorder="1" applyAlignment="1">
      <alignment horizontal="center" wrapText="1"/>
    </xf>
    <xf numFmtId="0" fontId="5" fillId="0" borderId="0" xfId="0" applyFont="1" applyAlignment="1">
      <alignment horizontal="center" vertical="center" wrapText="1"/>
    </xf>
    <xf numFmtId="0" fontId="2" fillId="0" borderId="1" xfId="0" applyFont="1" applyBorder="1" applyAlignment="1">
      <alignment horizontal="left"/>
    </xf>
    <xf numFmtId="0" fontId="2" fillId="3" borderId="3" xfId="1" applyFont="1" applyFill="1" applyBorder="1" applyAlignment="1">
      <alignment horizontal="center" wrapText="1"/>
    </xf>
    <xf numFmtId="0" fontId="2" fillId="0" borderId="3" xfId="1" applyFont="1" applyBorder="1" applyAlignment="1">
      <alignment horizontal="center" wrapText="1"/>
    </xf>
    <xf numFmtId="44" fontId="2" fillId="0" borderId="0" xfId="0" applyNumberFormat="1" applyFont="1"/>
    <xf numFmtId="49" fontId="2" fillId="0" borderId="0" xfId="0" applyNumberFormat="1" applyFont="1" applyAlignment="1">
      <alignment horizontal="center" vertical="center"/>
    </xf>
    <xf numFmtId="49" fontId="5" fillId="4" borderId="5" xfId="0" applyNumberFormat="1" applyFont="1" applyFill="1" applyBorder="1" applyAlignment="1">
      <alignment horizontal="center" vertical="center"/>
    </xf>
    <xf numFmtId="49" fontId="2" fillId="3" borderId="1" xfId="1" applyNumberFormat="1" applyFont="1" applyFill="1" applyBorder="1" applyAlignment="1">
      <alignment horizontal="center" wrapText="1"/>
    </xf>
    <xf numFmtId="49" fontId="2" fillId="3" borderId="0" xfId="1" applyNumberFormat="1" applyFont="1" applyFill="1" applyBorder="1" applyAlignment="1">
      <alignment horizontal="center" wrapText="1"/>
    </xf>
    <xf numFmtId="49" fontId="2" fillId="3" borderId="2" xfId="1" applyNumberFormat="1" applyFont="1" applyFill="1" applyBorder="1" applyAlignment="1">
      <alignment horizontal="center" wrapText="1"/>
    </xf>
    <xf numFmtId="49" fontId="2" fillId="0" borderId="0" xfId="0" applyNumberFormat="1" applyFont="1" applyAlignment="1">
      <alignment horizontal="center" vertical="center" wrapText="1"/>
    </xf>
    <xf numFmtId="49" fontId="2" fillId="3" borderId="3" xfId="1" applyNumberFormat="1" applyFont="1" applyFill="1" applyBorder="1" applyAlignment="1">
      <alignment horizontal="center" wrapText="1"/>
    </xf>
    <xf numFmtId="49" fontId="2" fillId="0" borderId="0" xfId="0" applyNumberFormat="1" applyFont="1" applyAlignment="1">
      <alignment vertical="center"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wrapText="1"/>
    </xf>
    <xf numFmtId="0" fontId="2" fillId="0" borderId="1" xfId="0" applyFont="1" applyFill="1" applyBorder="1" applyAlignment="1">
      <alignment horizontal="left" vertical="center" wrapText="1"/>
    </xf>
    <xf numFmtId="0" fontId="2" fillId="3" borderId="1" xfId="0" applyFont="1" applyFill="1" applyBorder="1" applyAlignment="1">
      <alignment horizontal="center"/>
    </xf>
    <xf numFmtId="0" fontId="2" fillId="0" borderId="0" xfId="0" applyFont="1" applyBorder="1" applyAlignment="1">
      <alignment horizontal="center" vertical="center" wrapText="1"/>
    </xf>
    <xf numFmtId="0" fontId="2" fillId="0" borderId="1" xfId="0" applyNumberFormat="1" applyFont="1" applyBorder="1" applyAlignment="1">
      <alignment horizontal="left" wrapText="1"/>
    </xf>
    <xf numFmtId="0" fontId="2" fillId="0" borderId="1" xfId="0" applyFont="1" applyBorder="1" applyAlignment="1">
      <alignment wrapText="1"/>
    </xf>
    <xf numFmtId="1" fontId="2" fillId="3" borderId="1" xfId="1" applyNumberFormat="1" applyFont="1" applyFill="1" applyBorder="1" applyAlignment="1">
      <alignment horizontal="center" wrapText="1"/>
    </xf>
    <xf numFmtId="0" fontId="8" fillId="0" borderId="1" xfId="0" applyFont="1" applyBorder="1" applyAlignment="1">
      <alignment horizontal="left" wrapText="1"/>
    </xf>
    <xf numFmtId="0" fontId="8" fillId="0" borderId="1" xfId="0" applyFont="1" applyFill="1" applyBorder="1" applyAlignment="1">
      <alignment horizontal="left" wrapText="1"/>
    </xf>
    <xf numFmtId="0" fontId="8" fillId="0" borderId="2" xfId="0" applyFont="1" applyFill="1" applyBorder="1" applyAlignment="1">
      <alignment horizontal="left" wrapText="1"/>
    </xf>
    <xf numFmtId="0" fontId="2" fillId="0" borderId="0" xfId="0" applyFont="1" applyAlignment="1">
      <alignment horizontal="center" vertical="center" wrapText="1"/>
    </xf>
  </cellXfs>
  <cellStyles count="3">
    <cellStyle name="Moeda" xfId="2" builtinId="4"/>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92315</xdr:rowOff>
    </xdr:from>
    <xdr:to>
      <xdr:col>6</xdr:col>
      <xdr:colOff>1040544</xdr:colOff>
      <xdr:row>3</xdr:row>
      <xdr:rowOff>39635</xdr:rowOff>
    </xdr:to>
    <xdr:pic>
      <xdr:nvPicPr>
        <xdr:cNvPr id="9" name="Imagem 8"/>
        <xdr:cNvPicPr/>
      </xdr:nvPicPr>
      <xdr:blipFill>
        <a:blip xmlns:r="http://schemas.openxmlformats.org/officeDocument/2006/relationships" r:embed="rId1">
          <a:clrChange>
            <a:clrFrom>
              <a:srgbClr val="FFFFFF"/>
            </a:clrFrom>
            <a:clrTo>
              <a:srgbClr val="FFFFFF">
                <a:alpha val="0"/>
              </a:srgbClr>
            </a:clrTo>
          </a:clrChange>
        </a:blip>
        <a:srcRect l="36397" t="35994" r="34926" b="29688"/>
        <a:stretch>
          <a:fillRect/>
        </a:stretch>
      </xdr:blipFill>
      <xdr:spPr bwMode="auto">
        <a:xfrm>
          <a:off x="8527244" y="92315"/>
          <a:ext cx="1752182" cy="56042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vmlDrawing" Target="../drawings/vmlDrawing1.vml"/><Relationship Id="rId7" Type="http://schemas.openxmlformats.org/officeDocument/2006/relationships/oleObject" Target="../embeddings/oleObject4.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353"/>
  <sheetViews>
    <sheetView tabSelected="1" view="pageBreakPreview" zoomScale="87" zoomScaleSheetLayoutView="87" workbookViewId="0"/>
  </sheetViews>
  <sheetFormatPr defaultRowHeight="12.75"/>
  <cols>
    <col min="1" max="1" width="6.140625" style="42" customWidth="1"/>
    <col min="2" max="2" width="7.85546875" style="58" customWidth="1"/>
    <col min="3" max="3" width="7.7109375" style="42" customWidth="1"/>
    <col min="4" max="4" width="80.42578125" style="42" customWidth="1"/>
    <col min="5" max="5" width="9" style="42" customWidth="1"/>
    <col min="6" max="6" width="10.7109375" style="20" customWidth="1"/>
    <col min="7" max="7" width="16" style="20" customWidth="1"/>
    <col min="8" max="8" width="20.28515625" customWidth="1"/>
  </cols>
  <sheetData>
    <row r="1" spans="1:9" ht="18.75" customHeight="1"/>
    <row r="2" spans="1:9" s="20" customFormat="1" ht="18" customHeight="1">
      <c r="A2" s="1"/>
      <c r="B2" s="60"/>
      <c r="C2" s="1"/>
      <c r="D2" s="48" t="s">
        <v>202</v>
      </c>
      <c r="E2" s="1"/>
      <c r="F2" s="1"/>
      <c r="G2" s="1"/>
      <c r="H2" s="5"/>
    </row>
    <row r="3" spans="1:9" s="20" customFormat="1" ht="11.25" customHeight="1">
      <c r="A3" s="72"/>
      <c r="B3" s="72"/>
      <c r="C3" s="72"/>
      <c r="D3" s="72"/>
      <c r="E3" s="72"/>
      <c r="F3" s="72"/>
      <c r="G3" s="72"/>
      <c r="H3" s="5"/>
    </row>
    <row r="4" spans="1:9" s="20" customFormat="1">
      <c r="A4" s="6"/>
      <c r="B4" s="53"/>
      <c r="C4" s="21"/>
      <c r="D4" s="7" t="s">
        <v>69</v>
      </c>
      <c r="E4" s="22"/>
      <c r="F4" s="8"/>
      <c r="G4" s="8"/>
    </row>
    <row r="5" spans="1:9" s="20" customFormat="1" ht="18.75" customHeight="1">
      <c r="A5" s="9" t="s">
        <v>70</v>
      </c>
      <c r="B5" s="54" t="s">
        <v>71</v>
      </c>
      <c r="C5" s="10" t="s">
        <v>72</v>
      </c>
      <c r="D5" s="23" t="s">
        <v>73</v>
      </c>
      <c r="E5" s="10" t="s">
        <v>0</v>
      </c>
      <c r="F5" s="10" t="s">
        <v>203</v>
      </c>
      <c r="G5" s="10" t="s">
        <v>74</v>
      </c>
    </row>
    <row r="6" spans="1:9" s="20" customFormat="1">
      <c r="A6" s="24">
        <v>1</v>
      </c>
      <c r="B6" s="55">
        <v>6983</v>
      </c>
      <c r="C6" s="25" t="s">
        <v>2</v>
      </c>
      <c r="D6" s="26" t="s">
        <v>3</v>
      </c>
      <c r="E6" s="27">
        <v>12</v>
      </c>
      <c r="F6" s="2">
        <v>68.14</v>
      </c>
      <c r="G6" s="2">
        <f t="shared" ref="G6:G13" si="0">F6*E6</f>
        <v>817.68000000000006</v>
      </c>
      <c r="H6" s="28"/>
      <c r="I6" s="28"/>
    </row>
    <row r="7" spans="1:9" s="20" customFormat="1">
      <c r="A7" s="24">
        <v>2</v>
      </c>
      <c r="B7" s="55">
        <v>59</v>
      </c>
      <c r="C7" s="25" t="s">
        <v>2</v>
      </c>
      <c r="D7" s="26" t="s">
        <v>4</v>
      </c>
      <c r="E7" s="27">
        <v>180</v>
      </c>
      <c r="F7" s="2">
        <v>73.099999999999994</v>
      </c>
      <c r="G7" s="2">
        <f t="shared" si="0"/>
        <v>13157.999999999998</v>
      </c>
      <c r="H7" s="28"/>
      <c r="I7" s="28"/>
    </row>
    <row r="8" spans="1:9" s="20" customFormat="1">
      <c r="A8" s="24">
        <v>3</v>
      </c>
      <c r="B8" s="55">
        <v>60</v>
      </c>
      <c r="C8" s="25" t="s">
        <v>2</v>
      </c>
      <c r="D8" s="26" t="s">
        <v>75</v>
      </c>
      <c r="E8" s="27">
        <v>120</v>
      </c>
      <c r="F8" s="2">
        <v>143.25</v>
      </c>
      <c r="G8" s="2">
        <f t="shared" si="0"/>
        <v>17190</v>
      </c>
      <c r="H8" s="28"/>
      <c r="I8" s="28"/>
    </row>
    <row r="9" spans="1:9" s="20" customFormat="1">
      <c r="A9" s="24">
        <v>4</v>
      </c>
      <c r="B9" s="55">
        <v>61</v>
      </c>
      <c r="C9" s="25" t="s">
        <v>2</v>
      </c>
      <c r="D9" s="26" t="s">
        <v>76</v>
      </c>
      <c r="E9" s="27">
        <v>120</v>
      </c>
      <c r="F9" s="2">
        <v>237.75</v>
      </c>
      <c r="G9" s="2">
        <f t="shared" si="0"/>
        <v>28530</v>
      </c>
      <c r="H9" s="28"/>
      <c r="I9" s="28"/>
    </row>
    <row r="10" spans="1:9" s="20" customFormat="1">
      <c r="A10" s="24">
        <v>5</v>
      </c>
      <c r="B10" s="55">
        <v>62</v>
      </c>
      <c r="C10" s="25" t="s">
        <v>2</v>
      </c>
      <c r="D10" s="26" t="s">
        <v>77</v>
      </c>
      <c r="E10" s="27">
        <v>180</v>
      </c>
      <c r="F10" s="2">
        <v>254</v>
      </c>
      <c r="G10" s="2">
        <f t="shared" si="0"/>
        <v>45720</v>
      </c>
      <c r="H10" s="28"/>
      <c r="I10" s="28"/>
    </row>
    <row r="11" spans="1:9" s="20" customFormat="1">
      <c r="A11" s="24">
        <v>6</v>
      </c>
      <c r="B11" s="55">
        <v>63</v>
      </c>
      <c r="C11" s="25" t="s">
        <v>2</v>
      </c>
      <c r="D11" s="26" t="s">
        <v>5</v>
      </c>
      <c r="E11" s="27">
        <v>180</v>
      </c>
      <c r="F11" s="2">
        <v>321.75</v>
      </c>
      <c r="G11" s="2">
        <f t="shared" si="0"/>
        <v>57915</v>
      </c>
      <c r="H11" s="28"/>
      <c r="I11" s="28"/>
    </row>
    <row r="12" spans="1:9" s="20" customFormat="1">
      <c r="A12" s="24">
        <v>7</v>
      </c>
      <c r="B12" s="55">
        <v>64</v>
      </c>
      <c r="C12" s="29" t="s">
        <v>6</v>
      </c>
      <c r="D12" s="26" t="s">
        <v>7</v>
      </c>
      <c r="E12" s="27">
        <v>36</v>
      </c>
      <c r="F12" s="2">
        <v>423</v>
      </c>
      <c r="G12" s="2">
        <f t="shared" si="0"/>
        <v>15228</v>
      </c>
      <c r="H12" s="28"/>
      <c r="I12" s="28"/>
    </row>
    <row r="13" spans="1:9" s="20" customFormat="1" ht="16.5" customHeight="1">
      <c r="A13" s="24">
        <v>8</v>
      </c>
      <c r="B13" s="55">
        <v>65</v>
      </c>
      <c r="C13" s="29" t="s">
        <v>6</v>
      </c>
      <c r="D13" s="26" t="s">
        <v>8</v>
      </c>
      <c r="E13" s="27">
        <v>24</v>
      </c>
      <c r="F13" s="2">
        <v>266.33</v>
      </c>
      <c r="G13" s="2">
        <f t="shared" si="0"/>
        <v>6391.92</v>
      </c>
      <c r="H13" s="28"/>
      <c r="I13" s="28"/>
    </row>
    <row r="14" spans="1:9" s="20" customFormat="1" ht="18.75" customHeight="1">
      <c r="A14" s="30"/>
      <c r="B14" s="56"/>
      <c r="C14" s="31"/>
      <c r="D14" s="32"/>
      <c r="E14" s="33"/>
      <c r="F14" s="13"/>
      <c r="G14" s="4">
        <f>SUM(G6:G13)</f>
        <v>184950.6</v>
      </c>
      <c r="H14" s="28"/>
      <c r="I14" s="28"/>
    </row>
    <row r="15" spans="1:9" s="20" customFormat="1">
      <c r="A15" s="30"/>
      <c r="B15" s="56"/>
      <c r="C15" s="31"/>
      <c r="D15" s="32"/>
      <c r="E15" s="33"/>
      <c r="F15" s="13"/>
      <c r="G15" s="13"/>
      <c r="H15" s="28"/>
      <c r="I15" s="28"/>
    </row>
    <row r="16" spans="1:9" s="20" customFormat="1">
      <c r="A16" s="30"/>
      <c r="B16" s="56"/>
      <c r="C16" s="31"/>
      <c r="D16" s="7" t="s">
        <v>78</v>
      </c>
      <c r="E16" s="33"/>
      <c r="F16" s="13"/>
      <c r="G16" s="13"/>
      <c r="H16" s="28"/>
      <c r="I16" s="28"/>
    </row>
    <row r="17" spans="1:9" s="20" customFormat="1" ht="45" customHeight="1">
      <c r="A17" s="24">
        <v>9</v>
      </c>
      <c r="B17" s="68">
        <v>114016</v>
      </c>
      <c r="C17" s="29" t="s">
        <v>1</v>
      </c>
      <c r="D17" s="11" t="s">
        <v>197</v>
      </c>
      <c r="E17" s="27">
        <v>23040</v>
      </c>
      <c r="F17" s="2">
        <v>0.4</v>
      </c>
      <c r="G17" s="2">
        <f>F17*E17</f>
        <v>9216</v>
      </c>
      <c r="H17" s="28"/>
      <c r="I17" s="28"/>
    </row>
    <row r="18" spans="1:9" s="20" customFormat="1" ht="44.25" customHeight="1">
      <c r="A18" s="24">
        <v>10</v>
      </c>
      <c r="B18" s="55">
        <v>114017</v>
      </c>
      <c r="C18" s="29" t="s">
        <v>1</v>
      </c>
      <c r="D18" s="11" t="s">
        <v>198</v>
      </c>
      <c r="E18" s="27">
        <v>36000</v>
      </c>
      <c r="F18" s="2">
        <v>0.5</v>
      </c>
      <c r="G18" s="2">
        <f>F18*E18</f>
        <v>18000</v>
      </c>
      <c r="H18" s="28"/>
      <c r="I18" s="28"/>
    </row>
    <row r="19" spans="1:9" s="20" customFormat="1" ht="42" customHeight="1">
      <c r="A19" s="24">
        <v>11</v>
      </c>
      <c r="B19" s="55">
        <v>114018</v>
      </c>
      <c r="C19" s="29" t="s">
        <v>1</v>
      </c>
      <c r="D19" s="11" t="s">
        <v>199</v>
      </c>
      <c r="E19" s="27">
        <v>50400</v>
      </c>
      <c r="F19" s="2">
        <v>0.93</v>
      </c>
      <c r="G19" s="2">
        <f>F19*E19</f>
        <v>46872</v>
      </c>
      <c r="H19" s="28"/>
      <c r="I19" s="28"/>
    </row>
    <row r="20" spans="1:9" s="20" customFormat="1" ht="43.5" customHeight="1">
      <c r="A20" s="24">
        <v>12</v>
      </c>
      <c r="B20" s="55">
        <v>114019</v>
      </c>
      <c r="C20" s="29" t="s">
        <v>1</v>
      </c>
      <c r="D20" s="11" t="s">
        <v>200</v>
      </c>
      <c r="E20" s="34">
        <v>37800</v>
      </c>
      <c r="F20" s="2">
        <v>1.19</v>
      </c>
      <c r="G20" s="2">
        <f>F20*E20</f>
        <v>44982</v>
      </c>
      <c r="H20" s="28"/>
      <c r="I20" s="28"/>
    </row>
    <row r="21" spans="1:9" s="20" customFormat="1" ht="14.25" customHeight="1">
      <c r="A21" s="30"/>
      <c r="B21" s="56"/>
      <c r="C21" s="31"/>
      <c r="D21" s="35"/>
      <c r="E21" s="36"/>
      <c r="F21" s="13"/>
      <c r="G21" s="4">
        <f>SUM(G17:G20)</f>
        <v>119070</v>
      </c>
      <c r="H21" s="28"/>
      <c r="I21" s="28"/>
    </row>
    <row r="22" spans="1:9" s="20" customFormat="1" ht="14.25" customHeight="1">
      <c r="A22" s="30"/>
      <c r="B22" s="56"/>
      <c r="C22" s="31"/>
      <c r="D22" s="35"/>
      <c r="E22" s="36"/>
      <c r="F22" s="13"/>
      <c r="G22" s="14"/>
      <c r="H22" s="28"/>
      <c r="I22" s="28"/>
    </row>
    <row r="23" spans="1:9" s="20" customFormat="1" ht="14.25" customHeight="1">
      <c r="A23" s="30"/>
      <c r="B23" s="56"/>
      <c r="C23" s="31"/>
      <c r="D23" s="35"/>
      <c r="E23" s="36"/>
      <c r="F23" s="13"/>
      <c r="G23" s="14"/>
      <c r="H23" s="28"/>
      <c r="I23" s="28"/>
    </row>
    <row r="24" spans="1:9" s="20" customFormat="1" ht="14.25" customHeight="1">
      <c r="A24" s="30"/>
      <c r="B24" s="56"/>
      <c r="C24" s="31"/>
      <c r="D24" s="35"/>
      <c r="E24" s="36"/>
      <c r="F24" s="13"/>
      <c r="G24" s="14"/>
      <c r="H24" s="28"/>
      <c r="I24" s="28"/>
    </row>
    <row r="25" spans="1:9" s="20" customFormat="1" ht="14.25" customHeight="1">
      <c r="A25" s="30"/>
      <c r="B25" s="56"/>
      <c r="C25" s="31"/>
      <c r="D25" s="35"/>
      <c r="E25" s="36"/>
      <c r="F25" s="13"/>
      <c r="G25" s="14"/>
      <c r="H25" s="28"/>
      <c r="I25" s="28"/>
    </row>
    <row r="26" spans="1:9" s="20" customFormat="1" ht="14.25" customHeight="1">
      <c r="A26" s="30"/>
      <c r="B26" s="56"/>
      <c r="C26" s="31"/>
      <c r="D26" s="35"/>
      <c r="E26" s="36"/>
      <c r="F26" s="13"/>
      <c r="G26" s="14"/>
      <c r="H26" s="28"/>
      <c r="I26" s="28"/>
    </row>
    <row r="27" spans="1:9" s="20" customFormat="1" ht="14.25" customHeight="1">
      <c r="A27" s="30"/>
      <c r="B27" s="56"/>
      <c r="C27" s="31"/>
      <c r="D27" s="35"/>
      <c r="E27" s="36"/>
      <c r="F27" s="13"/>
      <c r="G27" s="14"/>
      <c r="H27" s="28"/>
      <c r="I27" s="28"/>
    </row>
    <row r="28" spans="1:9" s="20" customFormat="1" ht="14.25" customHeight="1">
      <c r="A28" s="30"/>
      <c r="B28" s="56"/>
      <c r="C28" s="31"/>
      <c r="D28" s="35"/>
      <c r="E28" s="36"/>
      <c r="F28" s="13"/>
      <c r="G28" s="14"/>
      <c r="H28" s="28"/>
      <c r="I28" s="28"/>
    </row>
    <row r="29" spans="1:9" s="20" customFormat="1">
      <c r="A29" s="30"/>
      <c r="B29" s="56"/>
      <c r="C29" s="31"/>
      <c r="D29" s="7" t="s">
        <v>79</v>
      </c>
      <c r="E29" s="36"/>
      <c r="F29" s="13"/>
      <c r="G29" s="13"/>
      <c r="H29" s="28"/>
      <c r="I29" s="28"/>
    </row>
    <row r="30" spans="1:9" s="20" customFormat="1" ht="61.5" customHeight="1">
      <c r="A30" s="24">
        <v>13</v>
      </c>
      <c r="B30" s="55">
        <v>189</v>
      </c>
      <c r="C30" s="29" t="s">
        <v>62</v>
      </c>
      <c r="D30" s="12" t="s">
        <v>162</v>
      </c>
      <c r="E30" s="27">
        <v>1500</v>
      </c>
      <c r="F30" s="2">
        <v>58.83</v>
      </c>
      <c r="G30" s="2">
        <f>F30*E30</f>
        <v>88245</v>
      </c>
      <c r="H30" s="28"/>
      <c r="I30" s="28"/>
    </row>
    <row r="31" spans="1:9" s="20" customFormat="1" ht="38.25">
      <c r="A31" s="24">
        <v>14</v>
      </c>
      <c r="B31" s="55">
        <v>114020</v>
      </c>
      <c r="C31" s="29" t="s">
        <v>1</v>
      </c>
      <c r="D31" s="11" t="s">
        <v>201</v>
      </c>
      <c r="E31" s="27">
        <v>6000</v>
      </c>
      <c r="F31" s="2">
        <v>37.799999999999997</v>
      </c>
      <c r="G31" s="2">
        <f>F31*E31</f>
        <v>226799.99999999997</v>
      </c>
      <c r="H31" s="28"/>
      <c r="I31" s="28"/>
    </row>
    <row r="32" spans="1:9" s="20" customFormat="1" ht="51">
      <c r="A32" s="24">
        <v>15</v>
      </c>
      <c r="B32" s="55">
        <v>114021</v>
      </c>
      <c r="C32" s="29" t="s">
        <v>62</v>
      </c>
      <c r="D32" s="12" t="s">
        <v>9</v>
      </c>
      <c r="E32" s="34">
        <v>750000</v>
      </c>
      <c r="F32" s="2">
        <v>0.43</v>
      </c>
      <c r="G32" s="2">
        <f>F32*E32</f>
        <v>322500</v>
      </c>
      <c r="H32" s="28"/>
      <c r="I32" s="28"/>
    </row>
    <row r="33" spans="1:9" s="20" customFormat="1" ht="21" customHeight="1">
      <c r="A33" s="30"/>
      <c r="B33" s="56"/>
      <c r="C33" s="31"/>
      <c r="D33" s="18"/>
      <c r="E33" s="36"/>
      <c r="F33" s="13"/>
      <c r="G33" s="4">
        <f>SUM(G30:G32)</f>
        <v>637545</v>
      </c>
      <c r="H33" s="28"/>
      <c r="I33" s="28"/>
    </row>
    <row r="34" spans="1:9" s="20" customFormat="1">
      <c r="A34" s="30"/>
      <c r="B34" s="56"/>
      <c r="C34" s="31"/>
      <c r="D34" s="18"/>
      <c r="E34" s="36"/>
      <c r="F34" s="13"/>
      <c r="G34" s="13"/>
      <c r="H34" s="28"/>
      <c r="I34" s="28"/>
    </row>
    <row r="35" spans="1:9" s="20" customFormat="1">
      <c r="A35" s="30"/>
      <c r="B35" s="56"/>
      <c r="C35" s="31"/>
      <c r="D35" s="37" t="s">
        <v>160</v>
      </c>
      <c r="E35" s="36"/>
      <c r="F35" s="13"/>
      <c r="G35" s="13"/>
      <c r="H35" s="28"/>
      <c r="I35" s="28"/>
    </row>
    <row r="36" spans="1:9" s="20" customFormat="1" ht="51">
      <c r="A36" s="24">
        <v>16</v>
      </c>
      <c r="B36" s="55">
        <v>114022</v>
      </c>
      <c r="C36" s="27" t="s">
        <v>1</v>
      </c>
      <c r="D36" s="11" t="s">
        <v>108</v>
      </c>
      <c r="E36" s="27">
        <v>9600</v>
      </c>
      <c r="F36" s="2">
        <v>0.3</v>
      </c>
      <c r="G36" s="2">
        <f>F36*E36</f>
        <v>2880</v>
      </c>
      <c r="H36" s="28"/>
      <c r="I36" s="28"/>
    </row>
    <row r="37" spans="1:9" s="20" customFormat="1" ht="51">
      <c r="A37" s="24">
        <v>17</v>
      </c>
      <c r="B37" s="55">
        <v>114023</v>
      </c>
      <c r="C37" s="27" t="s">
        <v>1</v>
      </c>
      <c r="D37" s="11" t="s">
        <v>107</v>
      </c>
      <c r="E37" s="27">
        <v>9600</v>
      </c>
      <c r="F37" s="2">
        <v>0.27</v>
      </c>
      <c r="G37" s="2">
        <f>F37*E37</f>
        <v>2592</v>
      </c>
      <c r="H37" s="28"/>
      <c r="I37" s="28"/>
    </row>
    <row r="38" spans="1:9" s="20" customFormat="1" ht="17.25" customHeight="1">
      <c r="A38" s="30"/>
      <c r="B38" s="56"/>
      <c r="C38" s="33"/>
      <c r="D38" s="35"/>
      <c r="E38" s="33"/>
      <c r="F38" s="13"/>
      <c r="G38" s="15">
        <f>SUM(G36:G37)</f>
        <v>5472</v>
      </c>
      <c r="H38" s="28"/>
      <c r="I38" s="28"/>
    </row>
    <row r="39" spans="1:9" s="20" customFormat="1">
      <c r="A39" s="30"/>
      <c r="B39" s="56"/>
      <c r="C39" s="33"/>
      <c r="D39" s="35"/>
      <c r="E39" s="33"/>
      <c r="F39" s="13"/>
      <c r="G39" s="14"/>
      <c r="H39" s="28"/>
      <c r="I39" s="28"/>
    </row>
    <row r="40" spans="1:9" s="20" customFormat="1">
      <c r="A40" s="30"/>
      <c r="B40" s="56"/>
      <c r="C40" s="33"/>
      <c r="D40" s="40" t="s">
        <v>113</v>
      </c>
      <c r="E40" s="33"/>
      <c r="F40" s="13"/>
      <c r="G40" s="14"/>
      <c r="H40" s="28"/>
      <c r="I40" s="28"/>
    </row>
    <row r="41" spans="1:9" s="20" customFormat="1" ht="102">
      <c r="A41" s="24">
        <v>18</v>
      </c>
      <c r="B41" s="55">
        <v>114038</v>
      </c>
      <c r="C41" s="27" t="s">
        <v>1</v>
      </c>
      <c r="D41" s="11" t="s">
        <v>183</v>
      </c>
      <c r="E41" s="27">
        <v>800000</v>
      </c>
      <c r="F41" s="2">
        <v>0.12</v>
      </c>
      <c r="G41" s="4">
        <f>F41*E41</f>
        <v>96000</v>
      </c>
      <c r="H41" s="28"/>
      <c r="I41" s="28"/>
    </row>
    <row r="42" spans="1:9" s="20" customFormat="1" ht="17.25" customHeight="1">
      <c r="A42" s="30"/>
      <c r="B42" s="56"/>
      <c r="C42" s="33"/>
      <c r="D42" s="35"/>
      <c r="E42" s="33"/>
      <c r="F42" s="13"/>
      <c r="G42" s="14"/>
      <c r="H42" s="28"/>
      <c r="I42" s="28"/>
    </row>
    <row r="43" spans="1:9" s="20" customFormat="1" ht="17.25" customHeight="1">
      <c r="A43" s="30"/>
      <c r="B43" s="56"/>
      <c r="C43" s="33"/>
      <c r="D43" s="35"/>
      <c r="E43" s="33"/>
      <c r="F43" s="13"/>
      <c r="G43" s="14"/>
      <c r="H43" s="28"/>
      <c r="I43" s="28"/>
    </row>
    <row r="44" spans="1:9" s="20" customFormat="1">
      <c r="A44" s="30"/>
      <c r="B44" s="56"/>
      <c r="C44" s="31"/>
      <c r="E44" s="36"/>
      <c r="F44" s="13"/>
      <c r="G44" s="13"/>
      <c r="H44" s="28"/>
      <c r="I44" s="28"/>
    </row>
    <row r="45" spans="1:9" s="20" customFormat="1">
      <c r="A45" s="30"/>
      <c r="B45" s="56"/>
      <c r="C45" s="31"/>
      <c r="D45" s="37"/>
      <c r="E45" s="36"/>
      <c r="F45" s="13"/>
      <c r="G45" s="13"/>
      <c r="H45" s="28"/>
      <c r="I45" s="28"/>
    </row>
    <row r="46" spans="1:9" s="20" customFormat="1">
      <c r="A46" s="30"/>
      <c r="B46" s="56"/>
      <c r="C46" s="31"/>
      <c r="D46" s="37" t="s">
        <v>114</v>
      </c>
      <c r="E46" s="36"/>
      <c r="F46" s="13"/>
      <c r="G46" s="13"/>
      <c r="H46" s="28"/>
      <c r="I46" s="28"/>
    </row>
    <row r="47" spans="1:9" s="20" customFormat="1">
      <c r="A47" s="30"/>
      <c r="B47" s="56"/>
      <c r="C47" s="31"/>
      <c r="D47" s="37"/>
      <c r="E47" s="36"/>
      <c r="F47" s="13"/>
      <c r="G47" s="13"/>
      <c r="H47" s="28"/>
      <c r="I47" s="28"/>
    </row>
    <row r="48" spans="1:9" s="20" customFormat="1" ht="38.25">
      <c r="A48" s="64">
        <v>19</v>
      </c>
      <c r="B48" s="55" t="s">
        <v>205</v>
      </c>
      <c r="C48" s="27" t="s">
        <v>1</v>
      </c>
      <c r="D48" s="41" t="s">
        <v>166</v>
      </c>
      <c r="E48" s="64">
        <v>300</v>
      </c>
      <c r="F48" s="2">
        <v>3.57</v>
      </c>
      <c r="G48" s="2">
        <f>F48*E48</f>
        <v>1071</v>
      </c>
      <c r="H48" s="28"/>
      <c r="I48" s="28"/>
    </row>
    <row r="49" spans="1:9" s="20" customFormat="1" ht="38.25">
      <c r="A49" s="24">
        <v>20</v>
      </c>
      <c r="B49" s="55">
        <v>301</v>
      </c>
      <c r="C49" s="27" t="s">
        <v>1</v>
      </c>
      <c r="D49" s="11" t="s">
        <v>10</v>
      </c>
      <c r="E49" s="27">
        <v>300</v>
      </c>
      <c r="F49" s="2">
        <v>3.75</v>
      </c>
      <c r="G49" s="2">
        <f>F49*E49</f>
        <v>1125</v>
      </c>
      <c r="H49" s="28"/>
      <c r="I49" s="28"/>
    </row>
    <row r="50" spans="1:9" s="20" customFormat="1" ht="38.25">
      <c r="A50" s="24">
        <v>21</v>
      </c>
      <c r="B50" s="55">
        <v>302</v>
      </c>
      <c r="C50" s="27" t="s">
        <v>1</v>
      </c>
      <c r="D50" s="11" t="s">
        <v>11</v>
      </c>
      <c r="E50" s="27">
        <v>500</v>
      </c>
      <c r="F50" s="2">
        <v>3.5</v>
      </c>
      <c r="G50" s="2">
        <f>F50*E50</f>
        <v>1750</v>
      </c>
      <c r="H50" s="28"/>
      <c r="I50" s="28"/>
    </row>
    <row r="51" spans="1:9" s="20" customFormat="1" ht="38.25">
      <c r="A51" s="24">
        <v>22</v>
      </c>
      <c r="B51" s="55">
        <v>303</v>
      </c>
      <c r="C51" s="27" t="s">
        <v>1</v>
      </c>
      <c r="D51" s="11" t="s">
        <v>12</v>
      </c>
      <c r="E51" s="27">
        <v>500</v>
      </c>
      <c r="F51" s="2">
        <v>3.6</v>
      </c>
      <c r="G51" s="2">
        <f>F51*E51</f>
        <v>1800</v>
      </c>
      <c r="H51" s="28"/>
      <c r="I51" s="28"/>
    </row>
    <row r="52" spans="1:9" s="20" customFormat="1" ht="38.25">
      <c r="A52" s="24">
        <v>23</v>
      </c>
      <c r="B52" s="55">
        <v>304</v>
      </c>
      <c r="C52" s="27" t="s">
        <v>1</v>
      </c>
      <c r="D52" s="11" t="s">
        <v>13</v>
      </c>
      <c r="E52" s="27">
        <v>300</v>
      </c>
      <c r="F52" s="2">
        <v>3.59</v>
      </c>
      <c r="G52" s="2">
        <f>F52*E52</f>
        <v>1077</v>
      </c>
      <c r="H52" s="28"/>
      <c r="I52" s="28"/>
    </row>
    <row r="53" spans="1:9" s="20" customFormat="1" ht="14.25" customHeight="1">
      <c r="A53" s="30"/>
      <c r="B53" s="56"/>
      <c r="C53" s="33"/>
      <c r="D53" s="35"/>
      <c r="E53" s="33"/>
      <c r="F53" s="13"/>
      <c r="G53" s="4">
        <f>SUM(G48:G52)</f>
        <v>6823</v>
      </c>
      <c r="H53" s="28"/>
      <c r="I53" s="28"/>
    </row>
    <row r="54" spans="1:9" s="20" customFormat="1" ht="14.25" customHeight="1">
      <c r="A54" s="30"/>
      <c r="B54" s="56"/>
      <c r="C54" s="33"/>
      <c r="D54" s="35"/>
      <c r="E54" s="33"/>
      <c r="F54" s="13"/>
      <c r="G54" s="14"/>
      <c r="H54" s="28"/>
      <c r="I54" s="28"/>
    </row>
    <row r="55" spans="1:9" s="20" customFormat="1">
      <c r="A55" s="30"/>
      <c r="B55" s="56"/>
      <c r="C55" s="31"/>
      <c r="D55" s="37" t="s">
        <v>115</v>
      </c>
      <c r="E55" s="36"/>
      <c r="F55" s="13"/>
      <c r="G55" s="13"/>
      <c r="H55" s="28"/>
      <c r="I55" s="28"/>
    </row>
    <row r="56" spans="1:9" s="20" customFormat="1">
      <c r="A56" s="24">
        <v>24</v>
      </c>
      <c r="B56" s="55">
        <v>256</v>
      </c>
      <c r="C56" s="27" t="s">
        <v>2</v>
      </c>
      <c r="D56" s="41" t="s">
        <v>14</v>
      </c>
      <c r="E56" s="27">
        <v>240</v>
      </c>
      <c r="F56" s="2">
        <v>1.42</v>
      </c>
      <c r="G56" s="4">
        <f>F56*E56</f>
        <v>340.79999999999995</v>
      </c>
      <c r="H56" s="28"/>
      <c r="I56" s="28"/>
    </row>
    <row r="57" spans="1:9" s="20" customFormat="1" ht="14.25" customHeight="1">
      <c r="A57" s="30"/>
      <c r="B57" s="56"/>
      <c r="C57" s="33"/>
      <c r="D57" s="35"/>
      <c r="E57" s="33"/>
      <c r="F57" s="13"/>
      <c r="G57" s="14"/>
      <c r="H57" s="28"/>
      <c r="I57" s="28"/>
    </row>
    <row r="58" spans="1:9" s="20" customFormat="1">
      <c r="A58" s="30"/>
      <c r="B58" s="56"/>
      <c r="C58" s="31"/>
      <c r="D58" s="37" t="s">
        <v>161</v>
      </c>
      <c r="E58" s="36"/>
      <c r="F58" s="13"/>
      <c r="G58" s="13"/>
      <c r="H58" s="28"/>
      <c r="I58" s="28"/>
    </row>
    <row r="59" spans="1:9" s="20" customFormat="1">
      <c r="A59" s="24">
        <v>25</v>
      </c>
      <c r="B59" s="55">
        <v>218</v>
      </c>
      <c r="C59" s="27" t="s">
        <v>1</v>
      </c>
      <c r="D59" s="11" t="s">
        <v>167</v>
      </c>
      <c r="E59" s="27">
        <v>3000</v>
      </c>
      <c r="F59" s="2">
        <v>3.12</v>
      </c>
      <c r="G59" s="2">
        <f>F59*E59</f>
        <v>9360</v>
      </c>
      <c r="H59" s="28"/>
      <c r="I59" s="28"/>
    </row>
    <row r="60" spans="1:9" s="20" customFormat="1" ht="102">
      <c r="A60" s="24">
        <v>26</v>
      </c>
      <c r="B60" s="55">
        <v>205</v>
      </c>
      <c r="C60" s="27" t="s">
        <v>1</v>
      </c>
      <c r="D60" s="43" t="s">
        <v>57</v>
      </c>
      <c r="E60" s="27">
        <v>3000</v>
      </c>
      <c r="F60" s="2">
        <v>8.31</v>
      </c>
      <c r="G60" s="2">
        <f>F60*E60</f>
        <v>24930</v>
      </c>
      <c r="H60" s="28"/>
      <c r="I60" s="28"/>
    </row>
    <row r="61" spans="1:9" s="46" customFormat="1">
      <c r="A61" s="30"/>
      <c r="B61" s="56"/>
      <c r="C61" s="33"/>
      <c r="D61" s="44"/>
      <c r="E61" s="33"/>
      <c r="F61" s="13"/>
      <c r="G61" s="4">
        <f>SUM(G59:G60)</f>
        <v>34290</v>
      </c>
      <c r="H61" s="45"/>
      <c r="I61" s="45"/>
    </row>
    <row r="62" spans="1:9" s="20" customFormat="1" ht="14.25" customHeight="1">
      <c r="A62" s="30"/>
      <c r="B62" s="56"/>
      <c r="C62" s="33"/>
      <c r="D62" s="35"/>
      <c r="E62" s="33"/>
      <c r="F62" s="13"/>
      <c r="G62" s="14"/>
      <c r="H62" s="28"/>
      <c r="I62" s="28"/>
    </row>
    <row r="63" spans="1:9" s="20" customFormat="1" ht="14.25" customHeight="1">
      <c r="A63" s="30"/>
      <c r="B63" s="56"/>
      <c r="C63" s="33"/>
      <c r="D63" s="35"/>
      <c r="E63" s="33"/>
      <c r="F63" s="13"/>
      <c r="G63" s="14"/>
      <c r="H63" s="28"/>
      <c r="I63" s="28"/>
    </row>
    <row r="64" spans="1:9" s="46" customFormat="1">
      <c r="A64" s="30"/>
      <c r="B64" s="56"/>
      <c r="C64" s="33"/>
      <c r="D64" s="47" t="s">
        <v>116</v>
      </c>
      <c r="E64" s="33"/>
      <c r="F64" s="13"/>
      <c r="G64" s="13"/>
      <c r="H64" s="45"/>
      <c r="I64" s="45"/>
    </row>
    <row r="65" spans="1:9" s="20" customFormat="1" ht="38.25">
      <c r="A65" s="24">
        <v>27</v>
      </c>
      <c r="B65" s="55">
        <v>219</v>
      </c>
      <c r="C65" s="27" t="s">
        <v>1</v>
      </c>
      <c r="D65" s="11" t="s">
        <v>58</v>
      </c>
      <c r="E65" s="27">
        <v>480</v>
      </c>
      <c r="F65" s="2">
        <v>3.93</v>
      </c>
      <c r="G65" s="4">
        <f>F65*E65</f>
        <v>1886.4</v>
      </c>
      <c r="H65" s="28"/>
      <c r="I65" s="28"/>
    </row>
    <row r="66" spans="1:9" s="20" customFormat="1">
      <c r="A66" s="30"/>
      <c r="B66" s="56"/>
      <c r="C66" s="33"/>
      <c r="D66" s="35"/>
      <c r="E66" s="33"/>
      <c r="F66" s="13"/>
      <c r="G66" s="14"/>
      <c r="H66" s="28"/>
      <c r="I66" s="28"/>
    </row>
    <row r="67" spans="1:9" s="20" customFormat="1">
      <c r="A67" s="30"/>
      <c r="B67" s="56"/>
      <c r="C67" s="33"/>
      <c r="D67" s="37" t="s">
        <v>117</v>
      </c>
      <c r="E67" s="33"/>
      <c r="F67" s="13"/>
      <c r="G67" s="14"/>
      <c r="H67" s="28"/>
      <c r="I67" s="28"/>
    </row>
    <row r="68" spans="1:9" s="20" customFormat="1" ht="25.5">
      <c r="A68" s="24">
        <v>28</v>
      </c>
      <c r="B68" s="55">
        <v>263</v>
      </c>
      <c r="C68" s="27" t="s">
        <v>1</v>
      </c>
      <c r="D68" s="11" t="s">
        <v>80</v>
      </c>
      <c r="E68" s="27">
        <v>6000</v>
      </c>
      <c r="F68" s="2">
        <v>0.36</v>
      </c>
      <c r="G68" s="4">
        <f>F68*E68</f>
        <v>2160</v>
      </c>
      <c r="H68" s="28"/>
      <c r="I68" s="28"/>
    </row>
    <row r="69" spans="1:9" s="20" customFormat="1">
      <c r="A69" s="30"/>
      <c r="B69" s="56"/>
      <c r="C69" s="33"/>
      <c r="D69" s="35"/>
      <c r="E69" s="33"/>
      <c r="F69" s="13"/>
      <c r="G69" s="14"/>
      <c r="H69" s="28"/>
      <c r="I69" s="28"/>
    </row>
    <row r="70" spans="1:9" s="20" customFormat="1">
      <c r="A70" s="30"/>
      <c r="B70" s="56"/>
      <c r="C70" s="31"/>
      <c r="D70" s="37" t="s">
        <v>118</v>
      </c>
      <c r="E70" s="36"/>
      <c r="F70" s="13"/>
      <c r="G70" s="13"/>
      <c r="H70" s="28"/>
      <c r="I70" s="28"/>
    </row>
    <row r="71" spans="1:9" s="20" customFormat="1" ht="25.5">
      <c r="A71" s="24">
        <v>29</v>
      </c>
      <c r="B71" s="55">
        <v>114026</v>
      </c>
      <c r="C71" s="27" t="s">
        <v>63</v>
      </c>
      <c r="D71" s="11" t="s">
        <v>81</v>
      </c>
      <c r="E71" s="27">
        <v>342</v>
      </c>
      <c r="F71" s="2">
        <v>6.78</v>
      </c>
      <c r="G71" s="4">
        <f>F71*E71</f>
        <v>2318.7600000000002</v>
      </c>
      <c r="H71" s="28"/>
      <c r="I71" s="28"/>
    </row>
    <row r="72" spans="1:9" s="20" customFormat="1">
      <c r="A72" s="30"/>
      <c r="B72" s="56"/>
      <c r="C72" s="33"/>
      <c r="D72" s="35"/>
      <c r="E72" s="33"/>
      <c r="F72" s="13"/>
      <c r="G72" s="14"/>
      <c r="H72" s="28"/>
      <c r="I72" s="28"/>
    </row>
    <row r="73" spans="1:9" s="20" customFormat="1">
      <c r="A73" s="30"/>
      <c r="B73" s="56"/>
      <c r="C73" s="33"/>
      <c r="D73" s="37" t="s">
        <v>119</v>
      </c>
      <c r="E73" s="33"/>
      <c r="F73" s="13"/>
      <c r="G73" s="14"/>
      <c r="H73" s="28"/>
      <c r="I73" s="28"/>
    </row>
    <row r="74" spans="1:9" s="20" customFormat="1">
      <c r="A74" s="24">
        <v>30</v>
      </c>
      <c r="B74" s="55">
        <v>332</v>
      </c>
      <c r="C74" s="27" t="s">
        <v>63</v>
      </c>
      <c r="D74" s="11" t="s">
        <v>16</v>
      </c>
      <c r="E74" s="27">
        <v>96</v>
      </c>
      <c r="F74" s="2">
        <v>25.04</v>
      </c>
      <c r="G74" s="4">
        <f>F74*E74</f>
        <v>2403.84</v>
      </c>
      <c r="H74" s="28"/>
      <c r="I74" s="28"/>
    </row>
    <row r="75" spans="1:9" s="20" customFormat="1">
      <c r="A75" s="30"/>
      <c r="B75" s="56"/>
      <c r="C75" s="33"/>
      <c r="D75" s="35"/>
      <c r="E75" s="33"/>
      <c r="F75" s="13"/>
      <c r="G75" s="14"/>
      <c r="H75" s="28"/>
      <c r="I75" s="28"/>
    </row>
    <row r="76" spans="1:9" s="20" customFormat="1">
      <c r="A76" s="30"/>
      <c r="B76" s="56"/>
      <c r="C76" s="33"/>
      <c r="D76" s="40" t="s">
        <v>120</v>
      </c>
      <c r="E76" s="33"/>
      <c r="F76" s="13"/>
      <c r="G76" s="14"/>
      <c r="H76" s="28"/>
      <c r="I76" s="28"/>
    </row>
    <row r="77" spans="1:9" s="20" customFormat="1">
      <c r="A77" s="24">
        <v>31</v>
      </c>
      <c r="B77" s="55">
        <v>4292</v>
      </c>
      <c r="C77" s="27" t="s">
        <v>63</v>
      </c>
      <c r="D77" s="12" t="s">
        <v>101</v>
      </c>
      <c r="E77" s="27">
        <v>6480</v>
      </c>
      <c r="F77" s="2">
        <v>5.61</v>
      </c>
      <c r="G77" s="2">
        <f>F77*E77</f>
        <v>36352.800000000003</v>
      </c>
      <c r="H77" s="28"/>
      <c r="I77" s="28"/>
    </row>
    <row r="78" spans="1:9" s="20" customFormat="1">
      <c r="A78" s="24">
        <v>32</v>
      </c>
      <c r="B78" s="55">
        <v>114027</v>
      </c>
      <c r="C78" s="27" t="s">
        <v>63</v>
      </c>
      <c r="D78" s="12" t="s">
        <v>102</v>
      </c>
      <c r="E78" s="27">
        <v>180</v>
      </c>
      <c r="F78" s="2">
        <v>8.69</v>
      </c>
      <c r="G78" s="2">
        <f>F78*E78</f>
        <v>1564.1999999999998</v>
      </c>
      <c r="H78" s="28"/>
      <c r="I78" s="28"/>
    </row>
    <row r="79" spans="1:9" s="20" customFormat="1">
      <c r="A79" s="30"/>
      <c r="B79" s="56"/>
      <c r="C79" s="33"/>
      <c r="D79" s="35"/>
      <c r="E79" s="33"/>
      <c r="F79" s="13"/>
      <c r="G79" s="4">
        <f>SUM(G77:G78)</f>
        <v>37917</v>
      </c>
      <c r="H79" s="28"/>
      <c r="I79" s="28"/>
    </row>
    <row r="80" spans="1:9" s="20" customFormat="1">
      <c r="A80" s="42"/>
      <c r="B80" s="58"/>
      <c r="C80" s="42"/>
      <c r="D80" s="48" t="s">
        <v>121</v>
      </c>
      <c r="E80" s="42"/>
      <c r="H80" s="28"/>
      <c r="I80" s="28"/>
    </row>
    <row r="81" spans="1:9" s="20" customFormat="1">
      <c r="A81" s="24">
        <v>33</v>
      </c>
      <c r="B81" s="55">
        <v>264</v>
      </c>
      <c r="C81" s="27" t="s">
        <v>63</v>
      </c>
      <c r="D81" s="43" t="s">
        <v>17</v>
      </c>
      <c r="E81" s="27">
        <v>150</v>
      </c>
      <c r="F81" s="2">
        <v>36.33</v>
      </c>
      <c r="G81" s="2">
        <f>F81*E81</f>
        <v>5449.5</v>
      </c>
      <c r="H81" s="28"/>
      <c r="I81" s="28"/>
    </row>
    <row r="82" spans="1:9" s="20" customFormat="1">
      <c r="A82" s="24">
        <v>34</v>
      </c>
      <c r="B82" s="55">
        <v>265</v>
      </c>
      <c r="C82" s="27" t="s">
        <v>63</v>
      </c>
      <c r="D82" s="12" t="s">
        <v>18</v>
      </c>
      <c r="E82" s="27">
        <v>150</v>
      </c>
      <c r="F82" s="2">
        <v>35.72</v>
      </c>
      <c r="G82" s="2">
        <f>F82*E82</f>
        <v>5358</v>
      </c>
      <c r="H82" s="28"/>
      <c r="I82" s="28"/>
    </row>
    <row r="83" spans="1:9" s="20" customFormat="1">
      <c r="A83" s="30"/>
      <c r="B83" s="56"/>
      <c r="C83" s="33"/>
      <c r="D83" s="35"/>
      <c r="E83" s="33"/>
      <c r="F83" s="13"/>
      <c r="G83" s="4">
        <f>SUM(G81:G82)</f>
        <v>10807.5</v>
      </c>
      <c r="H83" s="28"/>
      <c r="I83" s="28"/>
    </row>
    <row r="84" spans="1:9" s="20" customFormat="1">
      <c r="A84" s="30"/>
      <c r="B84" s="56"/>
      <c r="C84" s="33"/>
      <c r="D84" s="40" t="s">
        <v>122</v>
      </c>
      <c r="E84" s="33"/>
      <c r="F84" s="13"/>
      <c r="G84" s="14"/>
      <c r="H84" s="28"/>
      <c r="I84" s="28"/>
    </row>
    <row r="85" spans="1:9" s="20" customFormat="1">
      <c r="A85" s="24">
        <v>35</v>
      </c>
      <c r="B85" s="55">
        <v>221</v>
      </c>
      <c r="C85" s="27" t="s">
        <v>63</v>
      </c>
      <c r="D85" s="12" t="s">
        <v>42</v>
      </c>
      <c r="E85" s="27">
        <v>48</v>
      </c>
      <c r="F85" s="2">
        <v>11.44</v>
      </c>
      <c r="G85" s="4">
        <f>F85*E85</f>
        <v>549.12</v>
      </c>
      <c r="H85" s="28"/>
      <c r="I85" s="28"/>
    </row>
    <row r="86" spans="1:9" s="20" customFormat="1">
      <c r="A86" s="30"/>
      <c r="B86" s="56"/>
      <c r="C86" s="33"/>
      <c r="D86" s="18"/>
      <c r="E86" s="33"/>
      <c r="F86" s="13"/>
      <c r="G86" s="14"/>
      <c r="H86" s="28"/>
      <c r="I86" s="28"/>
    </row>
    <row r="87" spans="1:9" s="20" customFormat="1">
      <c r="A87" s="30"/>
      <c r="B87" s="56"/>
      <c r="C87" s="33"/>
      <c r="D87" s="40" t="s">
        <v>123</v>
      </c>
      <c r="E87" s="33"/>
      <c r="F87" s="13"/>
      <c r="G87" s="14"/>
      <c r="H87" s="28"/>
      <c r="I87" s="28"/>
    </row>
    <row r="88" spans="1:9" s="20" customFormat="1" ht="38.25">
      <c r="A88" s="24">
        <v>36</v>
      </c>
      <c r="B88" s="55">
        <v>191</v>
      </c>
      <c r="C88" s="27" t="s">
        <v>1</v>
      </c>
      <c r="D88" s="11" t="s">
        <v>43</v>
      </c>
      <c r="E88" s="27">
        <v>400</v>
      </c>
      <c r="F88" s="2">
        <v>21.7</v>
      </c>
      <c r="G88" s="2">
        <f>F88*E88</f>
        <v>8680</v>
      </c>
      <c r="H88" s="28"/>
      <c r="I88" s="28"/>
    </row>
    <row r="89" spans="1:9" s="20" customFormat="1">
      <c r="A89" s="24">
        <v>37</v>
      </c>
      <c r="B89" s="55">
        <v>266</v>
      </c>
      <c r="C89" s="27" t="s">
        <v>62</v>
      </c>
      <c r="D89" s="12" t="s">
        <v>112</v>
      </c>
      <c r="E89" s="27">
        <v>144</v>
      </c>
      <c r="F89" s="2">
        <v>23.79</v>
      </c>
      <c r="G89" s="2">
        <f>F89*E89</f>
        <v>3425.7599999999998</v>
      </c>
      <c r="H89" s="28"/>
      <c r="I89" s="28"/>
    </row>
    <row r="90" spans="1:9" s="20" customFormat="1">
      <c r="A90" s="30"/>
      <c r="B90" s="56"/>
      <c r="C90" s="33"/>
      <c r="D90" s="35"/>
      <c r="E90" s="33"/>
      <c r="F90" s="13"/>
      <c r="G90" s="4">
        <f>SUM(G88:G89)</f>
        <v>12105.76</v>
      </c>
      <c r="H90" s="28"/>
      <c r="I90" s="28"/>
    </row>
    <row r="91" spans="1:9" s="20" customFormat="1">
      <c r="A91" s="30"/>
      <c r="B91" s="56"/>
      <c r="C91" s="33"/>
      <c r="D91" s="18"/>
      <c r="E91" s="33"/>
      <c r="F91" s="13"/>
      <c r="G91" s="14"/>
      <c r="H91" s="28"/>
      <c r="I91" s="28"/>
    </row>
    <row r="92" spans="1:9" s="20" customFormat="1">
      <c r="A92" s="30"/>
      <c r="B92" s="56"/>
      <c r="C92" s="33"/>
      <c r="D92" s="18"/>
      <c r="E92" s="33"/>
      <c r="F92" s="13"/>
      <c r="G92" s="14"/>
      <c r="H92" s="28"/>
      <c r="I92" s="28"/>
    </row>
    <row r="93" spans="1:9" s="20" customFormat="1">
      <c r="A93" s="30"/>
      <c r="B93" s="56"/>
      <c r="C93" s="33"/>
      <c r="D93" s="40" t="s">
        <v>124</v>
      </c>
      <c r="E93" s="33"/>
      <c r="F93" s="13"/>
      <c r="G93" s="14"/>
      <c r="H93" s="28"/>
      <c r="I93" s="28"/>
    </row>
    <row r="94" spans="1:9" s="20" customFormat="1" ht="51">
      <c r="A94" s="24">
        <v>38</v>
      </c>
      <c r="B94" s="55">
        <v>5549</v>
      </c>
      <c r="C94" s="27" t="s">
        <v>63</v>
      </c>
      <c r="D94" s="43" t="s">
        <v>163</v>
      </c>
      <c r="E94" s="27">
        <v>3000</v>
      </c>
      <c r="F94" s="2">
        <v>5.74</v>
      </c>
      <c r="G94" s="4">
        <f>F94*E94</f>
        <v>17220</v>
      </c>
      <c r="H94" s="28"/>
      <c r="I94" s="28"/>
    </row>
    <row r="95" spans="1:9" s="20" customFormat="1">
      <c r="A95" s="30"/>
      <c r="B95" s="56"/>
      <c r="C95" s="33"/>
      <c r="D95" s="18"/>
      <c r="E95" s="33"/>
      <c r="F95" s="13"/>
      <c r="G95" s="14"/>
      <c r="H95" s="28"/>
      <c r="I95" s="28"/>
    </row>
    <row r="96" spans="1:9" s="20" customFormat="1">
      <c r="A96" s="30"/>
      <c r="B96" s="56"/>
      <c r="C96" s="33"/>
      <c r="D96" s="18"/>
      <c r="E96" s="33"/>
      <c r="F96" s="13"/>
      <c r="G96" s="14"/>
      <c r="H96" s="28"/>
      <c r="I96" s="28"/>
    </row>
    <row r="97" spans="1:9" s="20" customFormat="1">
      <c r="A97" s="42"/>
      <c r="B97" s="58"/>
      <c r="C97" s="42"/>
      <c r="D97" s="48" t="s">
        <v>125</v>
      </c>
      <c r="E97" s="42"/>
      <c r="H97" s="28"/>
      <c r="I97" s="28"/>
    </row>
    <row r="98" spans="1:9" s="20" customFormat="1" ht="25.5">
      <c r="A98" s="24">
        <v>39</v>
      </c>
      <c r="B98" s="55">
        <v>112321</v>
      </c>
      <c r="C98" s="27" t="s">
        <v>6</v>
      </c>
      <c r="D98" s="43" t="s">
        <v>106</v>
      </c>
      <c r="E98" s="27">
        <v>96</v>
      </c>
      <c r="F98" s="2">
        <v>368.33</v>
      </c>
      <c r="G98" s="4">
        <f>F98*E98</f>
        <v>35359.68</v>
      </c>
      <c r="H98" s="28"/>
      <c r="I98" s="28"/>
    </row>
    <row r="99" spans="1:9" s="20" customFormat="1">
      <c r="A99" s="30"/>
      <c r="B99" s="56"/>
      <c r="C99" s="33"/>
      <c r="D99" s="18"/>
      <c r="E99" s="33"/>
      <c r="F99" s="13"/>
      <c r="G99" s="14"/>
      <c r="H99" s="28"/>
      <c r="I99" s="28"/>
    </row>
    <row r="100" spans="1:9" s="20" customFormat="1">
      <c r="A100" s="42"/>
      <c r="B100" s="58"/>
      <c r="C100" s="42"/>
      <c r="D100" s="48" t="s">
        <v>126</v>
      </c>
      <c r="E100" s="42"/>
      <c r="H100" s="28"/>
      <c r="I100" s="28"/>
    </row>
    <row r="101" spans="1:9" s="20" customFormat="1" ht="38.25">
      <c r="A101" s="24">
        <v>40</v>
      </c>
      <c r="B101" s="55">
        <v>279</v>
      </c>
      <c r="C101" s="27" t="s">
        <v>66</v>
      </c>
      <c r="D101" s="11" t="s">
        <v>164</v>
      </c>
      <c r="E101" s="27">
        <v>800</v>
      </c>
      <c r="F101" s="2">
        <v>2.92</v>
      </c>
      <c r="G101" s="4">
        <f>F101*E101</f>
        <v>2336</v>
      </c>
      <c r="H101" s="28"/>
      <c r="I101" s="28"/>
    </row>
    <row r="102" spans="1:9" s="20" customFormat="1">
      <c r="A102" s="30"/>
      <c r="B102" s="56"/>
      <c r="C102" s="33"/>
      <c r="D102" s="35"/>
      <c r="E102" s="33"/>
      <c r="F102" s="13"/>
      <c r="G102" s="14"/>
      <c r="H102" s="28"/>
      <c r="I102" s="28"/>
    </row>
    <row r="103" spans="1:9" s="20" customFormat="1">
      <c r="A103" s="42"/>
      <c r="B103" s="58"/>
      <c r="C103" s="42"/>
      <c r="D103" s="48" t="s">
        <v>127</v>
      </c>
      <c r="E103" s="42"/>
      <c r="H103" s="28"/>
      <c r="I103" s="28"/>
    </row>
    <row r="104" spans="1:9" s="20" customFormat="1">
      <c r="A104" s="24">
        <v>41</v>
      </c>
      <c r="B104" s="55">
        <v>6863</v>
      </c>
      <c r="C104" s="27" t="s">
        <v>64</v>
      </c>
      <c r="D104" s="12" t="s">
        <v>83</v>
      </c>
      <c r="E104" s="27">
        <v>240</v>
      </c>
      <c r="F104" s="2">
        <v>38.29</v>
      </c>
      <c r="G104" s="2">
        <f>F104*E104</f>
        <v>9189.6</v>
      </c>
      <c r="H104" s="28"/>
      <c r="I104" s="28"/>
    </row>
    <row r="105" spans="1:9" s="20" customFormat="1">
      <c r="A105" s="24">
        <v>42</v>
      </c>
      <c r="B105" s="55">
        <v>4281</v>
      </c>
      <c r="C105" s="27" t="s">
        <v>64</v>
      </c>
      <c r="D105" s="12" t="s">
        <v>45</v>
      </c>
      <c r="E105" s="27">
        <v>240</v>
      </c>
      <c r="F105" s="2">
        <v>12.4</v>
      </c>
      <c r="G105" s="2">
        <f>F105*E105</f>
        <v>2976</v>
      </c>
      <c r="H105" s="28"/>
      <c r="I105" s="28"/>
    </row>
    <row r="106" spans="1:9" s="20" customFormat="1">
      <c r="A106" s="30"/>
      <c r="B106" s="56"/>
      <c r="C106" s="33"/>
      <c r="D106" s="18"/>
      <c r="E106" s="33"/>
      <c r="F106" s="13"/>
      <c r="G106" s="2"/>
      <c r="H106" s="28"/>
      <c r="I106" s="28"/>
    </row>
    <row r="107" spans="1:9" s="20" customFormat="1">
      <c r="A107" s="42"/>
      <c r="B107" s="58"/>
      <c r="C107" s="42"/>
      <c r="D107" s="42"/>
      <c r="E107" s="42"/>
      <c r="G107" s="4">
        <f>SUM(G104:G105)</f>
        <v>12165.6</v>
      </c>
      <c r="H107" s="28"/>
      <c r="I107" s="28"/>
    </row>
    <row r="108" spans="1:9" s="20" customFormat="1">
      <c r="A108" s="42"/>
      <c r="B108" s="58"/>
      <c r="C108" s="42"/>
      <c r="D108" s="48" t="s">
        <v>128</v>
      </c>
      <c r="E108" s="42"/>
      <c r="H108" s="28"/>
      <c r="I108" s="28"/>
    </row>
    <row r="109" spans="1:9" s="20" customFormat="1" ht="25.5">
      <c r="A109" s="24">
        <v>43</v>
      </c>
      <c r="B109" s="55">
        <v>111800</v>
      </c>
      <c r="C109" s="27" t="s">
        <v>64</v>
      </c>
      <c r="D109" s="11" t="s">
        <v>54</v>
      </c>
      <c r="E109" s="27">
        <v>144</v>
      </c>
      <c r="F109" s="2">
        <v>12.35</v>
      </c>
      <c r="G109" s="4">
        <f>F109*E109</f>
        <v>1778.3999999999999</v>
      </c>
      <c r="H109" s="28"/>
      <c r="I109" s="28"/>
    </row>
    <row r="110" spans="1:9" s="20" customFormat="1">
      <c r="A110" s="30"/>
      <c r="B110" s="56"/>
      <c r="C110" s="33"/>
      <c r="D110" s="35"/>
      <c r="E110" s="33"/>
      <c r="F110" s="13"/>
      <c r="G110" s="14"/>
      <c r="H110" s="28"/>
      <c r="I110" s="28"/>
    </row>
    <row r="111" spans="1:9" s="20" customFormat="1">
      <c r="A111" s="30"/>
      <c r="B111" s="56"/>
      <c r="C111" s="33"/>
      <c r="D111" s="35"/>
      <c r="E111" s="33"/>
      <c r="F111" s="13"/>
      <c r="G111" s="14"/>
      <c r="H111" s="28"/>
      <c r="I111" s="28"/>
    </row>
    <row r="112" spans="1:9" s="20" customFormat="1">
      <c r="A112" s="30"/>
      <c r="B112" s="56"/>
      <c r="C112" s="31"/>
      <c r="D112" s="37" t="s">
        <v>129</v>
      </c>
      <c r="E112" s="36"/>
      <c r="F112" s="13"/>
      <c r="G112" s="13"/>
      <c r="H112" s="28"/>
      <c r="I112" s="28"/>
    </row>
    <row r="113" spans="1:9" s="20" customFormat="1" ht="25.5">
      <c r="A113" s="24">
        <v>44</v>
      </c>
      <c r="B113" s="55">
        <v>5979</v>
      </c>
      <c r="C113" s="27" t="s">
        <v>2</v>
      </c>
      <c r="D113" s="12" t="s">
        <v>82</v>
      </c>
      <c r="E113" s="34">
        <v>1600</v>
      </c>
      <c r="F113" s="2">
        <v>7.47</v>
      </c>
      <c r="G113" s="2">
        <f>F113*E113</f>
        <v>11952</v>
      </c>
      <c r="H113" s="28"/>
      <c r="I113" s="28"/>
    </row>
    <row r="114" spans="1:9" s="20" customFormat="1" ht="38.25">
      <c r="A114" s="24">
        <v>45</v>
      </c>
      <c r="B114" s="55">
        <v>2686</v>
      </c>
      <c r="C114" s="27" t="s">
        <v>1</v>
      </c>
      <c r="D114" s="12" t="s">
        <v>109</v>
      </c>
      <c r="E114" s="27">
        <v>200</v>
      </c>
      <c r="F114" s="2">
        <v>10.93</v>
      </c>
      <c r="G114" s="2">
        <f>F114*E114</f>
        <v>2186</v>
      </c>
      <c r="H114" s="28"/>
      <c r="I114" s="28"/>
    </row>
    <row r="115" spans="1:9" s="20" customFormat="1">
      <c r="A115" s="24">
        <v>46</v>
      </c>
      <c r="B115" s="55">
        <v>253</v>
      </c>
      <c r="C115" s="27" t="s">
        <v>1</v>
      </c>
      <c r="D115" s="49" t="s">
        <v>15</v>
      </c>
      <c r="E115" s="27">
        <v>100</v>
      </c>
      <c r="F115" s="2">
        <v>10.37</v>
      </c>
      <c r="G115" s="2">
        <f>F115*E115</f>
        <v>1037</v>
      </c>
      <c r="H115" s="28"/>
      <c r="I115" s="28"/>
    </row>
    <row r="116" spans="1:9" s="20" customFormat="1" ht="13.5" customHeight="1">
      <c r="A116" s="30"/>
      <c r="B116" s="56"/>
      <c r="C116" s="33"/>
      <c r="D116" s="18"/>
      <c r="E116" s="33"/>
      <c r="F116" s="13"/>
      <c r="G116" s="4">
        <f>SUM(G113:G115)</f>
        <v>15175</v>
      </c>
      <c r="H116" s="28"/>
      <c r="I116" s="28"/>
    </row>
    <row r="117" spans="1:9" s="20" customFormat="1">
      <c r="A117" s="30"/>
      <c r="B117" s="56"/>
      <c r="C117" s="31"/>
      <c r="D117" s="37" t="s">
        <v>130</v>
      </c>
      <c r="E117" s="36"/>
      <c r="F117" s="13"/>
      <c r="G117" s="13"/>
      <c r="H117" s="28"/>
      <c r="I117" s="28"/>
    </row>
    <row r="118" spans="1:9" s="20" customFormat="1">
      <c r="A118" s="24">
        <v>47</v>
      </c>
      <c r="B118" s="55">
        <v>8052</v>
      </c>
      <c r="C118" s="27" t="s">
        <v>65</v>
      </c>
      <c r="D118" s="12" t="s">
        <v>165</v>
      </c>
      <c r="E118" s="27">
        <v>6</v>
      </c>
      <c r="F118" s="2">
        <v>23.93</v>
      </c>
      <c r="G118" s="4">
        <f>F118*E118</f>
        <v>143.57999999999998</v>
      </c>
      <c r="H118" s="28"/>
      <c r="I118" s="28"/>
    </row>
    <row r="119" spans="1:9" s="20" customFormat="1" ht="13.5" customHeight="1">
      <c r="A119" s="30"/>
      <c r="B119" s="56"/>
      <c r="C119" s="33"/>
      <c r="D119" s="18"/>
      <c r="E119" s="33"/>
      <c r="F119" s="13"/>
      <c r="G119" s="14"/>
      <c r="H119" s="28"/>
      <c r="I119" s="28"/>
    </row>
    <row r="121" spans="1:9" s="20" customFormat="1">
      <c r="A121" s="30"/>
      <c r="B121" s="56"/>
      <c r="C121" s="31"/>
      <c r="D121" s="37" t="s">
        <v>131</v>
      </c>
      <c r="E121" s="36"/>
      <c r="F121" s="13"/>
      <c r="G121" s="13"/>
      <c r="H121" s="28"/>
      <c r="I121" s="28"/>
    </row>
    <row r="122" spans="1:9" s="20" customFormat="1">
      <c r="A122" s="24">
        <v>48</v>
      </c>
      <c r="B122" s="55">
        <v>222</v>
      </c>
      <c r="C122" s="27" t="s">
        <v>67</v>
      </c>
      <c r="D122" s="12" t="s">
        <v>19</v>
      </c>
      <c r="E122" s="27">
        <v>12000</v>
      </c>
      <c r="F122" s="2">
        <v>0.62</v>
      </c>
      <c r="G122" s="4">
        <f>F122*E122</f>
        <v>7440</v>
      </c>
      <c r="H122" s="28"/>
      <c r="I122" s="28"/>
    </row>
    <row r="123" spans="1:9" s="20" customFormat="1">
      <c r="A123" s="30"/>
      <c r="B123" s="56"/>
      <c r="C123" s="33"/>
      <c r="D123" s="18"/>
      <c r="E123" s="33"/>
      <c r="F123" s="13"/>
      <c r="G123" s="14"/>
      <c r="H123" s="28"/>
      <c r="I123" s="28"/>
    </row>
    <row r="124" spans="1:9" s="20" customFormat="1">
      <c r="A124" s="30"/>
      <c r="B124" s="56"/>
      <c r="C124" s="31"/>
      <c r="D124" s="37" t="s">
        <v>132</v>
      </c>
      <c r="E124" s="36"/>
      <c r="F124" s="13"/>
      <c r="G124" s="13"/>
      <c r="H124" s="28"/>
      <c r="I124" s="28"/>
    </row>
    <row r="125" spans="1:9" s="20" customFormat="1">
      <c r="A125" s="24">
        <v>49</v>
      </c>
      <c r="B125" s="55">
        <v>66</v>
      </c>
      <c r="C125" s="27" t="s">
        <v>65</v>
      </c>
      <c r="D125" s="26" t="s">
        <v>111</v>
      </c>
      <c r="E125" s="27">
        <v>360</v>
      </c>
      <c r="F125" s="2">
        <v>70</v>
      </c>
      <c r="G125" s="4">
        <f>F125*E125</f>
        <v>25200</v>
      </c>
      <c r="H125" s="28"/>
      <c r="I125" s="28"/>
    </row>
    <row r="126" spans="1:9" s="20" customFormat="1">
      <c r="A126" s="30"/>
      <c r="B126" s="56"/>
      <c r="C126" s="33"/>
      <c r="D126" s="18"/>
      <c r="E126" s="33"/>
      <c r="F126" s="13"/>
      <c r="G126" s="14"/>
      <c r="H126" s="28"/>
      <c r="I126" s="28"/>
    </row>
    <row r="127" spans="1:9" s="20" customFormat="1">
      <c r="A127" s="30"/>
      <c r="B127" s="56"/>
      <c r="C127" s="31"/>
      <c r="D127" s="37" t="s">
        <v>133</v>
      </c>
      <c r="E127" s="36"/>
      <c r="F127" s="13"/>
      <c r="G127" s="13"/>
      <c r="H127" s="28"/>
      <c r="I127" s="28"/>
    </row>
    <row r="128" spans="1:9" s="20" customFormat="1" ht="51">
      <c r="A128" s="24">
        <v>50</v>
      </c>
      <c r="B128" s="55">
        <v>171</v>
      </c>
      <c r="C128" s="27" t="s">
        <v>1</v>
      </c>
      <c r="D128" s="12" t="s">
        <v>20</v>
      </c>
      <c r="E128" s="27">
        <v>300</v>
      </c>
      <c r="F128" s="2">
        <v>4.3</v>
      </c>
      <c r="G128" s="4">
        <f>F128*E128</f>
        <v>1290</v>
      </c>
      <c r="H128" s="28"/>
      <c r="I128" s="28"/>
    </row>
    <row r="129" spans="1:9" s="20" customFormat="1">
      <c r="A129" s="30"/>
      <c r="B129" s="56"/>
      <c r="C129" s="33"/>
      <c r="D129" s="18"/>
      <c r="E129" s="33"/>
      <c r="F129" s="13"/>
      <c r="G129" s="14"/>
      <c r="H129" s="28"/>
      <c r="I129" s="28"/>
    </row>
    <row r="130" spans="1:9" s="20" customFormat="1">
      <c r="A130" s="30"/>
      <c r="B130" s="56"/>
      <c r="C130" s="31"/>
      <c r="D130" s="37" t="s">
        <v>134</v>
      </c>
      <c r="E130" s="36"/>
      <c r="F130" s="13"/>
      <c r="G130" s="13"/>
      <c r="H130" s="28"/>
      <c r="I130" s="28"/>
    </row>
    <row r="131" spans="1:9" s="20" customFormat="1" ht="48">
      <c r="A131" s="24">
        <v>51</v>
      </c>
      <c r="B131" s="55">
        <v>275</v>
      </c>
      <c r="C131" s="27" t="s">
        <v>1</v>
      </c>
      <c r="D131" s="70" t="s">
        <v>21</v>
      </c>
      <c r="E131" s="27">
        <v>30000</v>
      </c>
      <c r="F131" s="2">
        <v>0.22</v>
      </c>
      <c r="G131" s="2">
        <f t="shared" ref="G131:G136" si="1">F131*E131</f>
        <v>6600</v>
      </c>
      <c r="H131" s="28"/>
      <c r="I131" s="28"/>
    </row>
    <row r="132" spans="1:9" s="20" customFormat="1" ht="48" customHeight="1">
      <c r="A132" s="38">
        <v>52</v>
      </c>
      <c r="B132" s="57" t="s">
        <v>206</v>
      </c>
      <c r="C132" s="39" t="s">
        <v>1</v>
      </c>
      <c r="D132" s="71" t="s">
        <v>168</v>
      </c>
      <c r="E132" s="39">
        <v>18000</v>
      </c>
      <c r="F132" s="2">
        <v>0.4</v>
      </c>
      <c r="G132" s="2">
        <f t="shared" si="1"/>
        <v>7200</v>
      </c>
      <c r="H132" s="28"/>
      <c r="I132" s="28"/>
    </row>
    <row r="133" spans="1:9" s="20" customFormat="1" ht="48">
      <c r="A133" s="24">
        <v>53</v>
      </c>
      <c r="B133" s="55">
        <v>276</v>
      </c>
      <c r="C133" s="27" t="s">
        <v>1</v>
      </c>
      <c r="D133" s="69" t="s">
        <v>110</v>
      </c>
      <c r="E133" s="27">
        <v>18000</v>
      </c>
      <c r="F133" s="2">
        <v>0.37</v>
      </c>
      <c r="G133" s="2">
        <f t="shared" si="1"/>
        <v>6660</v>
      </c>
      <c r="H133" s="28"/>
      <c r="I133" s="28"/>
    </row>
    <row r="134" spans="1:9" s="20" customFormat="1" ht="48">
      <c r="A134" s="24">
        <v>54</v>
      </c>
      <c r="B134" s="55">
        <v>277</v>
      </c>
      <c r="C134" s="27" t="s">
        <v>1</v>
      </c>
      <c r="D134" s="69" t="s">
        <v>22</v>
      </c>
      <c r="E134" s="27">
        <v>15000</v>
      </c>
      <c r="F134" s="2">
        <v>0.57999999999999996</v>
      </c>
      <c r="G134" s="2">
        <f t="shared" si="1"/>
        <v>8700</v>
      </c>
      <c r="H134" s="28"/>
      <c r="I134" s="28"/>
    </row>
    <row r="135" spans="1:9" s="20" customFormat="1" ht="48">
      <c r="A135" s="24">
        <v>55</v>
      </c>
      <c r="B135" s="55">
        <v>274</v>
      </c>
      <c r="C135" s="27" t="s">
        <v>1</v>
      </c>
      <c r="D135" s="70" t="s">
        <v>23</v>
      </c>
      <c r="E135" s="27">
        <v>145000</v>
      </c>
      <c r="F135" s="2">
        <v>0.19</v>
      </c>
      <c r="G135" s="2">
        <f t="shared" si="1"/>
        <v>27550</v>
      </c>
      <c r="H135" s="28"/>
      <c r="I135" s="28"/>
    </row>
    <row r="136" spans="1:9" s="20" customFormat="1" ht="28.5" customHeight="1">
      <c r="A136" s="24">
        <v>56</v>
      </c>
      <c r="B136" s="55">
        <v>1793</v>
      </c>
      <c r="C136" s="27" t="s">
        <v>1</v>
      </c>
      <c r="D136" s="70" t="s">
        <v>24</v>
      </c>
      <c r="E136" s="34">
        <v>500000</v>
      </c>
      <c r="F136" s="2">
        <v>0.5</v>
      </c>
      <c r="G136" s="2">
        <f t="shared" si="1"/>
        <v>250000</v>
      </c>
      <c r="H136" s="28"/>
      <c r="I136" s="28"/>
    </row>
    <row r="137" spans="1:9" s="20" customFormat="1" ht="16.5" customHeight="1">
      <c r="A137" s="30"/>
      <c r="B137" s="56"/>
      <c r="C137" s="33"/>
      <c r="D137" s="18"/>
      <c r="E137" s="36"/>
      <c r="F137" s="13"/>
      <c r="G137" s="4">
        <f>SUM(G131:G136)</f>
        <v>306710</v>
      </c>
      <c r="H137" s="28"/>
      <c r="I137" s="28"/>
    </row>
    <row r="138" spans="1:9" s="20" customFormat="1" ht="16.5" customHeight="1">
      <c r="A138" s="30"/>
      <c r="B138" s="56"/>
      <c r="C138" s="33"/>
      <c r="D138" s="18"/>
      <c r="E138" s="36"/>
      <c r="F138" s="13"/>
      <c r="G138" s="14"/>
      <c r="H138" s="28"/>
      <c r="I138" s="28"/>
    </row>
    <row r="139" spans="1:9" s="20" customFormat="1" ht="16.5" customHeight="1">
      <c r="A139" s="30"/>
      <c r="B139" s="56"/>
      <c r="C139" s="33"/>
      <c r="D139" s="18"/>
      <c r="E139" s="36"/>
      <c r="F139" s="13"/>
      <c r="G139" s="14"/>
      <c r="H139" s="28"/>
      <c r="I139" s="28"/>
    </row>
    <row r="140" spans="1:9" s="20" customFormat="1">
      <c r="A140" s="30"/>
      <c r="B140" s="56"/>
      <c r="C140" s="31"/>
      <c r="D140" s="37" t="s">
        <v>135</v>
      </c>
      <c r="E140" s="36"/>
      <c r="F140" s="13"/>
      <c r="G140" s="13"/>
      <c r="H140" s="28"/>
      <c r="I140" s="28"/>
    </row>
    <row r="141" spans="1:9" s="20" customFormat="1" ht="25.5">
      <c r="A141" s="24">
        <v>57</v>
      </c>
      <c r="B141" s="55">
        <v>114030</v>
      </c>
      <c r="C141" s="27" t="s">
        <v>1</v>
      </c>
      <c r="D141" s="12" t="s">
        <v>177</v>
      </c>
      <c r="E141" s="27">
        <v>10000</v>
      </c>
      <c r="F141" s="2">
        <v>0.89</v>
      </c>
      <c r="G141" s="4">
        <f>F141*E141</f>
        <v>8900</v>
      </c>
      <c r="H141" s="28"/>
      <c r="I141" s="28"/>
    </row>
    <row r="142" spans="1:9" s="20" customFormat="1" ht="16.5" customHeight="1">
      <c r="A142" s="30"/>
      <c r="B142" s="56"/>
      <c r="C142" s="33"/>
      <c r="D142" s="18"/>
      <c r="E142" s="36"/>
      <c r="F142" s="13"/>
      <c r="G142" s="14"/>
      <c r="H142" s="28"/>
      <c r="I142" s="28"/>
    </row>
    <row r="143" spans="1:9" s="20" customFormat="1">
      <c r="A143" s="30"/>
      <c r="B143" s="56"/>
      <c r="C143" s="31"/>
      <c r="D143" s="37" t="s">
        <v>136</v>
      </c>
      <c r="E143" s="36"/>
      <c r="F143" s="13"/>
      <c r="G143" s="13"/>
      <c r="H143" s="28"/>
      <c r="I143" s="28"/>
    </row>
    <row r="144" spans="1:9" s="20" customFormat="1">
      <c r="A144" s="24">
        <v>58</v>
      </c>
      <c r="B144" s="55">
        <v>1797</v>
      </c>
      <c r="C144" s="27" t="s">
        <v>64</v>
      </c>
      <c r="D144" s="49" t="s">
        <v>25</v>
      </c>
      <c r="E144" s="27">
        <v>12000</v>
      </c>
      <c r="F144" s="2">
        <v>2.9</v>
      </c>
      <c r="G144" s="2">
        <f t="shared" ref="G144:G149" si="2">F144*E144</f>
        <v>34800</v>
      </c>
      <c r="H144" s="28"/>
      <c r="I144" s="28"/>
    </row>
    <row r="145" spans="1:9" s="20" customFormat="1">
      <c r="A145" s="24">
        <v>59</v>
      </c>
      <c r="B145" s="55">
        <v>320</v>
      </c>
      <c r="C145" s="27" t="s">
        <v>64</v>
      </c>
      <c r="D145" s="49" t="s">
        <v>26</v>
      </c>
      <c r="E145" s="27">
        <v>13000</v>
      </c>
      <c r="F145" s="2">
        <v>3.72</v>
      </c>
      <c r="G145" s="2">
        <f t="shared" si="2"/>
        <v>48360</v>
      </c>
      <c r="H145" s="28"/>
      <c r="I145" s="28"/>
    </row>
    <row r="146" spans="1:9" s="20" customFormat="1">
      <c r="A146" s="24">
        <v>60</v>
      </c>
      <c r="B146" s="55">
        <v>5548</v>
      </c>
      <c r="C146" s="27" t="s">
        <v>64</v>
      </c>
      <c r="D146" s="49" t="s">
        <v>90</v>
      </c>
      <c r="E146" s="27">
        <v>15000</v>
      </c>
      <c r="F146" s="2">
        <v>3.89</v>
      </c>
      <c r="G146" s="2">
        <f t="shared" si="2"/>
        <v>58350</v>
      </c>
      <c r="H146" s="28"/>
      <c r="I146" s="28"/>
    </row>
    <row r="147" spans="1:9" s="20" customFormat="1">
      <c r="A147" s="24">
        <v>61</v>
      </c>
      <c r="B147" s="55">
        <v>6958</v>
      </c>
      <c r="C147" s="27" t="s">
        <v>64</v>
      </c>
      <c r="D147" s="26" t="s">
        <v>91</v>
      </c>
      <c r="E147" s="27">
        <v>2000</v>
      </c>
      <c r="F147" s="2">
        <v>5.19</v>
      </c>
      <c r="G147" s="2">
        <f t="shared" si="2"/>
        <v>10380</v>
      </c>
      <c r="H147" s="28"/>
      <c r="I147" s="28"/>
    </row>
    <row r="148" spans="1:9" s="20" customFormat="1">
      <c r="A148" s="24">
        <v>62</v>
      </c>
      <c r="B148" s="55">
        <v>322</v>
      </c>
      <c r="C148" s="27" t="s">
        <v>64</v>
      </c>
      <c r="D148" s="26" t="s">
        <v>92</v>
      </c>
      <c r="E148" s="27">
        <v>300</v>
      </c>
      <c r="F148" s="2">
        <v>3.8</v>
      </c>
      <c r="G148" s="2">
        <f t="shared" si="2"/>
        <v>1140</v>
      </c>
      <c r="H148" s="28"/>
      <c r="I148" s="28"/>
    </row>
    <row r="149" spans="1:9" s="20" customFormat="1">
      <c r="A149" s="24">
        <v>63</v>
      </c>
      <c r="B149" s="55">
        <v>323</v>
      </c>
      <c r="C149" s="27" t="s">
        <v>64</v>
      </c>
      <c r="D149" s="12" t="s">
        <v>93</v>
      </c>
      <c r="E149" s="27">
        <v>500</v>
      </c>
      <c r="F149" s="2">
        <v>4.8099999999999996</v>
      </c>
      <c r="G149" s="2">
        <f t="shared" si="2"/>
        <v>2405</v>
      </c>
      <c r="H149" s="28"/>
      <c r="I149" s="28"/>
    </row>
    <row r="150" spans="1:9" s="20" customFormat="1">
      <c r="A150" s="30"/>
      <c r="B150" s="56"/>
      <c r="C150" s="33"/>
      <c r="D150" s="18"/>
      <c r="E150" s="33"/>
      <c r="F150" s="13"/>
      <c r="G150" s="15">
        <f>SUM(G144:G149)</f>
        <v>155435</v>
      </c>
      <c r="H150" s="28"/>
      <c r="I150" s="28"/>
    </row>
    <row r="151" spans="1:9" s="20" customFormat="1">
      <c r="A151" s="30"/>
      <c r="B151" s="56"/>
      <c r="C151" s="31"/>
      <c r="D151" s="37" t="s">
        <v>137</v>
      </c>
      <c r="E151" s="36"/>
      <c r="F151" s="13"/>
      <c r="G151" s="13"/>
      <c r="H151" s="28"/>
      <c r="I151" s="28"/>
    </row>
    <row r="152" spans="1:9" s="20" customFormat="1">
      <c r="A152" s="24">
        <v>64</v>
      </c>
      <c r="B152" s="55">
        <v>148</v>
      </c>
      <c r="C152" s="27" t="s">
        <v>62</v>
      </c>
      <c r="D152" s="11" t="s">
        <v>27</v>
      </c>
      <c r="E152" s="27">
        <v>500</v>
      </c>
      <c r="F152" s="2">
        <v>3.62</v>
      </c>
      <c r="G152" s="2">
        <f>F152*E152</f>
        <v>1810</v>
      </c>
      <c r="H152" s="28"/>
      <c r="I152" s="28"/>
    </row>
    <row r="153" spans="1:9" s="20" customFormat="1">
      <c r="A153" s="24">
        <v>65</v>
      </c>
      <c r="B153" s="55">
        <v>160</v>
      </c>
      <c r="C153" s="27" t="s">
        <v>1</v>
      </c>
      <c r="D153" s="11" t="s">
        <v>28</v>
      </c>
      <c r="E153" s="27">
        <v>400</v>
      </c>
      <c r="F153" s="2">
        <v>3.05</v>
      </c>
      <c r="G153" s="2">
        <f>F153*E153</f>
        <v>1220</v>
      </c>
      <c r="H153" s="28"/>
      <c r="I153" s="28"/>
    </row>
    <row r="154" spans="1:9" s="20" customFormat="1">
      <c r="A154" s="24">
        <v>66</v>
      </c>
      <c r="B154" s="55">
        <v>161</v>
      </c>
      <c r="C154" s="27" t="s">
        <v>1</v>
      </c>
      <c r="D154" s="11" t="s">
        <v>29</v>
      </c>
      <c r="E154" s="27">
        <v>400</v>
      </c>
      <c r="F154" s="2">
        <v>3.56</v>
      </c>
      <c r="G154" s="2">
        <f>F154*E154</f>
        <v>1424</v>
      </c>
      <c r="H154" s="28"/>
      <c r="I154" s="28"/>
    </row>
    <row r="155" spans="1:9" s="20" customFormat="1">
      <c r="A155" s="30"/>
      <c r="B155" s="56"/>
      <c r="C155" s="33"/>
      <c r="D155" s="35"/>
      <c r="E155" s="33"/>
      <c r="F155" s="13"/>
      <c r="G155" s="4">
        <f>SUM(G152:G154)</f>
        <v>4454</v>
      </c>
      <c r="H155" s="28"/>
      <c r="I155" s="28"/>
    </row>
    <row r="156" spans="1:9" s="20" customFormat="1">
      <c r="A156" s="30"/>
      <c r="B156" s="56"/>
      <c r="C156" s="33"/>
      <c r="D156" s="35"/>
      <c r="E156" s="33"/>
      <c r="F156" s="13"/>
      <c r="G156" s="14"/>
      <c r="H156" s="28"/>
      <c r="I156" s="28"/>
    </row>
    <row r="157" spans="1:9" s="20" customFormat="1">
      <c r="A157" s="30"/>
      <c r="B157" s="56"/>
      <c r="C157" s="31"/>
      <c r="D157" s="37" t="s">
        <v>138</v>
      </c>
      <c r="E157" s="36"/>
      <c r="F157" s="13"/>
      <c r="G157" s="13"/>
      <c r="H157" s="28"/>
      <c r="I157" s="28"/>
    </row>
    <row r="158" spans="1:9" s="20" customFormat="1" ht="25.5">
      <c r="A158" s="24">
        <v>67</v>
      </c>
      <c r="B158" s="55">
        <v>203</v>
      </c>
      <c r="C158" s="27" t="s">
        <v>67</v>
      </c>
      <c r="D158" s="12" t="s">
        <v>30</v>
      </c>
      <c r="E158" s="27">
        <v>60</v>
      </c>
      <c r="F158" s="2">
        <v>24.16</v>
      </c>
      <c r="G158" s="2">
        <f>F158*E158</f>
        <v>1449.6</v>
      </c>
      <c r="H158" s="28"/>
      <c r="I158" s="28"/>
    </row>
    <row r="159" spans="1:9" s="20" customFormat="1">
      <c r="A159" s="24">
        <v>68</v>
      </c>
      <c r="B159" s="55">
        <v>206</v>
      </c>
      <c r="C159" s="27" t="s">
        <v>67</v>
      </c>
      <c r="D159" s="11" t="s">
        <v>31</v>
      </c>
      <c r="E159" s="27">
        <v>60</v>
      </c>
      <c r="F159" s="2">
        <v>6.95</v>
      </c>
      <c r="G159" s="2">
        <f>F159*E159</f>
        <v>417</v>
      </c>
      <c r="H159" s="28"/>
      <c r="I159" s="28"/>
    </row>
    <row r="160" spans="1:9" s="20" customFormat="1">
      <c r="A160" s="30"/>
      <c r="B160" s="56"/>
      <c r="C160" s="33"/>
      <c r="D160" s="35"/>
      <c r="E160" s="33"/>
      <c r="F160" s="13"/>
      <c r="G160" s="4">
        <f>SUM(G158:G159)</f>
        <v>1866.6</v>
      </c>
      <c r="H160" s="28"/>
      <c r="I160" s="28"/>
    </row>
    <row r="161" spans="1:9" s="20" customFormat="1">
      <c r="A161" s="30"/>
      <c r="B161" s="56"/>
      <c r="C161" s="33"/>
      <c r="D161" s="35"/>
      <c r="E161" s="33"/>
      <c r="F161" s="13"/>
      <c r="G161" s="14"/>
      <c r="H161" s="28"/>
      <c r="I161" s="28"/>
    </row>
    <row r="162" spans="1:9" s="20" customFormat="1">
      <c r="A162" s="30"/>
      <c r="B162" s="56"/>
      <c r="C162" s="33"/>
      <c r="D162" s="35"/>
      <c r="E162" s="33"/>
      <c r="F162" s="13"/>
      <c r="G162" s="14"/>
      <c r="H162" s="28"/>
      <c r="I162" s="28"/>
    </row>
    <row r="163" spans="1:9" s="20" customFormat="1">
      <c r="A163" s="30"/>
      <c r="B163" s="56"/>
      <c r="C163" s="33"/>
      <c r="D163" s="35"/>
      <c r="E163" s="33"/>
      <c r="F163" s="13"/>
      <c r="G163" s="14"/>
      <c r="H163" s="28"/>
      <c r="I163" s="28"/>
    </row>
    <row r="164" spans="1:9" s="20" customFormat="1">
      <c r="A164" s="30"/>
      <c r="B164" s="56"/>
      <c r="C164" s="33"/>
      <c r="D164" s="35"/>
      <c r="E164" s="33"/>
      <c r="F164" s="13"/>
      <c r="G164" s="14"/>
      <c r="H164" s="28"/>
      <c r="I164" s="28"/>
    </row>
    <row r="165" spans="1:9" s="20" customFormat="1">
      <c r="A165" s="30"/>
      <c r="B165" s="56"/>
      <c r="C165" s="33"/>
      <c r="D165" s="35"/>
      <c r="E165" s="33"/>
      <c r="F165" s="13"/>
      <c r="G165" s="14"/>
      <c r="H165" s="28"/>
      <c r="I165" s="28"/>
    </row>
    <row r="166" spans="1:9" s="20" customFormat="1">
      <c r="A166" s="30"/>
      <c r="B166" s="56"/>
      <c r="C166" s="33"/>
      <c r="D166" s="35"/>
      <c r="E166" s="33"/>
      <c r="F166" s="13"/>
      <c r="G166" s="14"/>
      <c r="H166" s="28"/>
      <c r="I166" s="28"/>
    </row>
    <row r="167" spans="1:9" s="20" customFormat="1">
      <c r="A167" s="30"/>
      <c r="B167" s="56"/>
      <c r="C167" s="31"/>
      <c r="D167" s="37" t="s">
        <v>139</v>
      </c>
      <c r="E167" s="36"/>
      <c r="F167" s="13"/>
      <c r="G167" s="13"/>
      <c r="H167" s="28"/>
      <c r="I167" s="28"/>
    </row>
    <row r="168" spans="1:9" s="20" customFormat="1" ht="76.5">
      <c r="A168" s="24">
        <v>69</v>
      </c>
      <c r="B168" s="55">
        <v>114032</v>
      </c>
      <c r="C168" s="27" t="s">
        <v>1</v>
      </c>
      <c r="D168" s="11" t="s">
        <v>170</v>
      </c>
      <c r="E168" s="27">
        <v>960</v>
      </c>
      <c r="F168" s="2">
        <v>4.97</v>
      </c>
      <c r="G168" s="2">
        <f>F168*E168</f>
        <v>4771.2</v>
      </c>
      <c r="H168" s="28"/>
      <c r="I168" s="28"/>
    </row>
    <row r="169" spans="1:9" s="20" customFormat="1" ht="76.5">
      <c r="A169" s="24">
        <v>70</v>
      </c>
      <c r="B169" s="55">
        <v>114033</v>
      </c>
      <c r="C169" s="27" t="s">
        <v>1</v>
      </c>
      <c r="D169" s="11" t="s">
        <v>171</v>
      </c>
      <c r="E169" s="27">
        <v>600</v>
      </c>
      <c r="F169" s="2">
        <v>6.73</v>
      </c>
      <c r="G169" s="2">
        <f>F169*E169</f>
        <v>4038.0000000000005</v>
      </c>
      <c r="H169" s="28"/>
      <c r="I169" s="28"/>
    </row>
    <row r="170" spans="1:9" s="20" customFormat="1" ht="76.5">
      <c r="A170" s="24">
        <v>71</v>
      </c>
      <c r="B170" s="55">
        <v>114034</v>
      </c>
      <c r="C170" s="27" t="s">
        <v>1</v>
      </c>
      <c r="D170" s="11" t="s">
        <v>172</v>
      </c>
      <c r="E170" s="27">
        <v>600</v>
      </c>
      <c r="F170" s="2">
        <v>4.1900000000000004</v>
      </c>
      <c r="G170" s="2">
        <f>F170*E170</f>
        <v>2514.0000000000005</v>
      </c>
      <c r="H170" s="28"/>
      <c r="I170" s="28"/>
    </row>
    <row r="171" spans="1:9" s="20" customFormat="1" ht="17.25" customHeight="1">
      <c r="A171" s="30"/>
      <c r="B171" s="56"/>
      <c r="C171" s="33"/>
      <c r="D171" s="35"/>
      <c r="E171" s="33"/>
      <c r="F171" s="13"/>
      <c r="G171" s="4">
        <f>SUM(G168:G170)</f>
        <v>11323.2</v>
      </c>
      <c r="H171" s="28"/>
      <c r="I171" s="28"/>
    </row>
    <row r="172" spans="1:9" s="20" customFormat="1">
      <c r="A172" s="30"/>
      <c r="B172" s="56"/>
      <c r="C172" s="33"/>
      <c r="D172" s="35"/>
      <c r="E172" s="33"/>
      <c r="F172" s="13"/>
      <c r="G172" s="14"/>
      <c r="H172" s="28"/>
      <c r="I172" s="28"/>
    </row>
    <row r="173" spans="1:9" s="20" customFormat="1">
      <c r="A173" s="30"/>
      <c r="B173" s="56"/>
      <c r="C173" s="31"/>
      <c r="D173" s="37" t="s">
        <v>140</v>
      </c>
      <c r="E173" s="36"/>
      <c r="F173" s="13"/>
      <c r="G173" s="13"/>
      <c r="H173" s="28"/>
      <c r="I173" s="28"/>
    </row>
    <row r="174" spans="1:9" s="20" customFormat="1">
      <c r="A174" s="24">
        <v>72</v>
      </c>
      <c r="B174" s="55">
        <v>114031</v>
      </c>
      <c r="C174" s="27" t="s">
        <v>2</v>
      </c>
      <c r="D174" s="12" t="s">
        <v>169</v>
      </c>
      <c r="E174" s="27">
        <v>250</v>
      </c>
      <c r="F174" s="2">
        <v>6.1</v>
      </c>
      <c r="G174" s="4">
        <f>F174*E174</f>
        <v>1525</v>
      </c>
      <c r="H174" s="28"/>
      <c r="I174" s="28"/>
    </row>
    <row r="175" spans="1:9" s="20" customFormat="1">
      <c r="A175" s="30"/>
      <c r="B175" s="56"/>
      <c r="C175" s="33"/>
      <c r="D175" s="18"/>
      <c r="E175" s="33"/>
      <c r="F175" s="13"/>
      <c r="G175" s="14"/>
      <c r="H175" s="28"/>
      <c r="I175" s="28"/>
    </row>
    <row r="176" spans="1:9" s="20" customFormat="1">
      <c r="A176" s="30"/>
      <c r="B176" s="56"/>
      <c r="C176" s="33"/>
      <c r="D176" s="18"/>
      <c r="E176" s="33"/>
      <c r="F176" s="13"/>
      <c r="G176" s="14"/>
      <c r="H176" s="28"/>
      <c r="I176" s="28"/>
    </row>
    <row r="177" spans="1:9" s="20" customFormat="1">
      <c r="A177" s="30"/>
      <c r="B177" s="56"/>
      <c r="C177" s="33"/>
      <c r="D177" s="18"/>
      <c r="E177" s="33"/>
      <c r="F177" s="13"/>
      <c r="G177" s="14"/>
      <c r="H177" s="28"/>
      <c r="I177" s="28"/>
    </row>
    <row r="178" spans="1:9" s="20" customFormat="1">
      <c r="A178" s="30"/>
      <c r="B178" s="56"/>
      <c r="C178" s="33"/>
      <c r="D178" s="18"/>
      <c r="E178" s="33"/>
      <c r="F178" s="13"/>
      <c r="G178" s="14"/>
      <c r="H178" s="28"/>
      <c r="I178" s="28"/>
    </row>
    <row r="179" spans="1:9" s="20" customFormat="1">
      <c r="A179" s="30"/>
      <c r="B179" s="56"/>
      <c r="C179" s="33"/>
      <c r="D179" s="18"/>
      <c r="E179" s="33"/>
      <c r="F179" s="13"/>
      <c r="G179" s="14"/>
      <c r="H179" s="28"/>
      <c r="I179" s="28"/>
    </row>
    <row r="180" spans="1:9" s="20" customFormat="1">
      <c r="A180" s="30"/>
      <c r="B180" s="56"/>
      <c r="C180" s="33"/>
      <c r="D180" s="18"/>
      <c r="E180" s="33"/>
      <c r="F180" s="13"/>
      <c r="G180" s="14"/>
      <c r="H180" s="28"/>
      <c r="I180" s="28"/>
    </row>
    <row r="181" spans="1:9" s="20" customFormat="1">
      <c r="A181" s="30"/>
      <c r="B181" s="56"/>
      <c r="C181" s="31"/>
      <c r="D181" s="37" t="s">
        <v>141</v>
      </c>
      <c r="E181" s="36"/>
      <c r="F181" s="13"/>
      <c r="G181" s="13"/>
      <c r="H181" s="28"/>
      <c r="I181" s="28"/>
    </row>
    <row r="182" spans="1:9" s="20" customFormat="1" ht="51">
      <c r="A182" s="24">
        <v>73</v>
      </c>
      <c r="B182" s="55">
        <v>268</v>
      </c>
      <c r="C182" s="27" t="s">
        <v>1</v>
      </c>
      <c r="D182" s="11" t="s">
        <v>32</v>
      </c>
      <c r="E182" s="27">
        <v>1200</v>
      </c>
      <c r="F182" s="2">
        <v>0.25</v>
      </c>
      <c r="G182" s="2">
        <f>F182*E182</f>
        <v>300</v>
      </c>
      <c r="H182" s="28"/>
      <c r="I182" s="28"/>
    </row>
    <row r="183" spans="1:9" s="20" customFormat="1" ht="51">
      <c r="A183" s="24">
        <v>74</v>
      </c>
      <c r="B183" s="55">
        <v>269</v>
      </c>
      <c r="C183" s="27" t="s">
        <v>1</v>
      </c>
      <c r="D183" s="11" t="s">
        <v>33</v>
      </c>
      <c r="E183" s="27">
        <v>2400</v>
      </c>
      <c r="F183" s="2">
        <v>0.24</v>
      </c>
      <c r="G183" s="2">
        <f>F183*E183</f>
        <v>576</v>
      </c>
      <c r="H183" s="28"/>
      <c r="I183" s="28"/>
    </row>
    <row r="184" spans="1:9" s="20" customFormat="1" ht="51">
      <c r="A184" s="24">
        <v>75</v>
      </c>
      <c r="B184" s="55">
        <v>270</v>
      </c>
      <c r="C184" s="27" t="s">
        <v>1</v>
      </c>
      <c r="D184" s="11" t="s">
        <v>34</v>
      </c>
      <c r="E184" s="27">
        <v>2500</v>
      </c>
      <c r="F184" s="2">
        <v>0.24</v>
      </c>
      <c r="G184" s="2">
        <f>F184*E184</f>
        <v>600</v>
      </c>
      <c r="H184" s="28"/>
      <c r="I184" s="28"/>
    </row>
    <row r="185" spans="1:9" s="20" customFormat="1" ht="51">
      <c r="A185" s="24">
        <v>76</v>
      </c>
      <c r="B185" s="55">
        <v>271</v>
      </c>
      <c r="C185" s="27" t="s">
        <v>1</v>
      </c>
      <c r="D185" s="11" t="s">
        <v>35</v>
      </c>
      <c r="E185" s="27">
        <v>1200</v>
      </c>
      <c r="F185" s="2">
        <v>0.25</v>
      </c>
      <c r="G185" s="2">
        <f>F185*E185</f>
        <v>300</v>
      </c>
      <c r="H185" s="28"/>
      <c r="I185" s="28"/>
    </row>
    <row r="186" spans="1:9" s="20" customFormat="1" ht="15" customHeight="1">
      <c r="A186" s="30"/>
      <c r="B186" s="56"/>
      <c r="C186" s="33"/>
      <c r="D186" s="35"/>
      <c r="E186" s="33"/>
      <c r="F186" s="13"/>
      <c r="G186" s="4">
        <f>SUM(G182:G185)</f>
        <v>1776</v>
      </c>
      <c r="H186" s="28"/>
      <c r="I186" s="28"/>
    </row>
    <row r="187" spans="1:9" s="20" customFormat="1" ht="15" customHeight="1">
      <c r="A187" s="30"/>
      <c r="B187" s="56"/>
      <c r="C187" s="33"/>
      <c r="D187" s="35"/>
      <c r="E187" s="33"/>
      <c r="F187" s="13"/>
      <c r="G187" s="14"/>
      <c r="H187" s="28"/>
      <c r="I187" s="28"/>
    </row>
    <row r="188" spans="1:9" s="20" customFormat="1">
      <c r="A188" s="30"/>
      <c r="B188" s="56"/>
      <c r="C188" s="31"/>
      <c r="D188" s="37" t="s">
        <v>142</v>
      </c>
      <c r="E188" s="36"/>
      <c r="F188" s="13"/>
      <c r="G188" s="13"/>
      <c r="H188" s="28"/>
      <c r="I188" s="28"/>
    </row>
    <row r="189" spans="1:9" s="20" customFormat="1">
      <c r="A189" s="24">
        <v>77</v>
      </c>
      <c r="B189" s="55">
        <v>155</v>
      </c>
      <c r="C189" s="27" t="s">
        <v>62</v>
      </c>
      <c r="D189" s="11" t="s">
        <v>36</v>
      </c>
      <c r="E189" s="27">
        <v>600</v>
      </c>
      <c r="F189" s="2">
        <v>14.31</v>
      </c>
      <c r="G189" s="4">
        <f>F189*E189</f>
        <v>8586</v>
      </c>
      <c r="H189" s="28"/>
      <c r="I189" s="28"/>
    </row>
    <row r="190" spans="1:9" s="20" customFormat="1">
      <c r="A190" s="30"/>
      <c r="B190" s="56"/>
      <c r="C190" s="33"/>
      <c r="D190" s="35"/>
      <c r="E190" s="33"/>
      <c r="F190" s="13"/>
      <c r="G190" s="14"/>
      <c r="H190" s="28"/>
      <c r="I190" s="28"/>
    </row>
    <row r="191" spans="1:9" s="20" customFormat="1">
      <c r="A191" s="30"/>
      <c r="B191" s="56"/>
      <c r="C191" s="31"/>
      <c r="D191" s="37" t="s">
        <v>143</v>
      </c>
      <c r="E191" s="36"/>
      <c r="F191" s="13"/>
      <c r="G191" s="13"/>
      <c r="H191" s="28"/>
      <c r="I191" s="28"/>
    </row>
    <row r="192" spans="1:9" s="20" customFormat="1" ht="76.5">
      <c r="A192" s="24">
        <v>78</v>
      </c>
      <c r="B192" s="55">
        <v>202</v>
      </c>
      <c r="C192" s="27" t="s">
        <v>1</v>
      </c>
      <c r="D192" s="11" t="s">
        <v>37</v>
      </c>
      <c r="E192" s="27">
        <v>1500</v>
      </c>
      <c r="F192" s="2">
        <v>1.41</v>
      </c>
      <c r="G192" s="4">
        <f>F192*E192</f>
        <v>2115</v>
      </c>
      <c r="H192" s="28"/>
      <c r="I192" s="28"/>
    </row>
    <row r="193" spans="1:9" s="20" customFormat="1" ht="15" customHeight="1">
      <c r="A193" s="30"/>
      <c r="B193" s="56"/>
      <c r="C193" s="33"/>
      <c r="D193" s="35"/>
      <c r="E193" s="33"/>
      <c r="F193" s="13"/>
      <c r="G193" s="14"/>
      <c r="H193" s="28"/>
      <c r="I193" s="28"/>
    </row>
    <row r="194" spans="1:9" s="20" customFormat="1" ht="15" customHeight="1">
      <c r="A194" s="30"/>
      <c r="B194" s="56"/>
      <c r="C194" s="33"/>
      <c r="D194" s="35"/>
      <c r="E194" s="33"/>
      <c r="F194" s="13"/>
      <c r="G194" s="14"/>
      <c r="H194" s="28"/>
      <c r="I194" s="28"/>
    </row>
    <row r="195" spans="1:9" s="20" customFormat="1" ht="15" customHeight="1">
      <c r="A195" s="30"/>
      <c r="B195" s="56"/>
      <c r="C195" s="33"/>
      <c r="D195" s="35"/>
      <c r="E195" s="33"/>
      <c r="F195" s="13"/>
      <c r="G195" s="14"/>
      <c r="H195" s="28"/>
      <c r="I195" s="28"/>
    </row>
    <row r="196" spans="1:9" s="20" customFormat="1" ht="15" customHeight="1">
      <c r="A196" s="30"/>
      <c r="B196" s="56"/>
      <c r="C196" s="33"/>
      <c r="D196" s="35"/>
      <c r="E196" s="33"/>
      <c r="F196" s="13"/>
      <c r="G196" s="14"/>
      <c r="H196" s="28"/>
      <c r="I196" s="28"/>
    </row>
    <row r="197" spans="1:9" s="46" customFormat="1">
      <c r="A197" s="30"/>
      <c r="B197" s="56"/>
      <c r="C197" s="33"/>
      <c r="D197" s="40" t="s">
        <v>144</v>
      </c>
      <c r="E197" s="33"/>
      <c r="F197" s="13"/>
      <c r="G197" s="13"/>
      <c r="H197" s="45"/>
      <c r="I197" s="45"/>
    </row>
    <row r="198" spans="1:9" s="20" customFormat="1" ht="25.5">
      <c r="A198" s="24">
        <v>79</v>
      </c>
      <c r="B198" s="55">
        <v>182</v>
      </c>
      <c r="C198" s="27" t="s">
        <v>1</v>
      </c>
      <c r="D198" s="11" t="s">
        <v>38</v>
      </c>
      <c r="E198" s="27">
        <v>1000</v>
      </c>
      <c r="F198" s="2">
        <v>1.37</v>
      </c>
      <c r="G198" s="4">
        <f>F198*E198</f>
        <v>1370</v>
      </c>
      <c r="H198" s="28"/>
      <c r="I198" s="28"/>
    </row>
    <row r="199" spans="1:9" s="20" customFormat="1" ht="15" customHeight="1">
      <c r="A199" s="30"/>
      <c r="B199" s="56"/>
      <c r="C199" s="33"/>
      <c r="D199" s="35"/>
      <c r="E199" s="33"/>
      <c r="F199" s="13"/>
      <c r="G199" s="14"/>
      <c r="H199" s="28"/>
      <c r="I199" s="28"/>
    </row>
    <row r="200" spans="1:9" s="20" customFormat="1">
      <c r="A200" s="30"/>
      <c r="B200" s="56"/>
      <c r="C200" s="31"/>
      <c r="D200" s="37" t="s">
        <v>145</v>
      </c>
      <c r="E200" s="36"/>
      <c r="F200" s="13"/>
      <c r="G200" s="13"/>
      <c r="H200" s="28"/>
      <c r="I200" s="28"/>
    </row>
    <row r="201" spans="1:9" s="20" customFormat="1" ht="25.5">
      <c r="A201" s="24">
        <v>80</v>
      </c>
      <c r="B201" s="55">
        <v>257</v>
      </c>
      <c r="C201" s="27" t="s">
        <v>1</v>
      </c>
      <c r="D201" s="11" t="s">
        <v>39</v>
      </c>
      <c r="E201" s="27">
        <v>6000</v>
      </c>
      <c r="F201" s="2">
        <v>6.1</v>
      </c>
      <c r="G201" s="2">
        <f>F201*E201</f>
        <v>36600</v>
      </c>
      <c r="H201" s="28"/>
      <c r="I201" s="28"/>
    </row>
    <row r="202" spans="1:9" s="20" customFormat="1" ht="25.5">
      <c r="A202" s="24">
        <v>81</v>
      </c>
      <c r="B202" s="55">
        <v>6384</v>
      </c>
      <c r="C202" s="27" t="s">
        <v>1</v>
      </c>
      <c r="D202" s="11" t="s">
        <v>40</v>
      </c>
      <c r="E202" s="27">
        <v>8000</v>
      </c>
      <c r="F202" s="2">
        <v>8.8000000000000007</v>
      </c>
      <c r="G202" s="2">
        <f>F202*E202</f>
        <v>70400</v>
      </c>
      <c r="H202" s="28"/>
      <c r="I202" s="28"/>
    </row>
    <row r="203" spans="1:9" s="20" customFormat="1" ht="15" customHeight="1">
      <c r="A203" s="30"/>
      <c r="B203" s="56"/>
      <c r="C203" s="33"/>
      <c r="D203" s="35"/>
      <c r="E203" s="33"/>
      <c r="F203" s="13"/>
      <c r="G203" s="4">
        <f>SUM(G201:G202)</f>
        <v>107000</v>
      </c>
      <c r="H203" s="28"/>
      <c r="I203" s="28"/>
    </row>
    <row r="204" spans="1:9" s="20" customFormat="1" ht="15" customHeight="1">
      <c r="A204" s="30"/>
      <c r="B204" s="56"/>
      <c r="C204" s="33"/>
      <c r="D204" s="35"/>
      <c r="E204" s="33"/>
      <c r="F204" s="13"/>
      <c r="G204" s="14"/>
      <c r="H204" s="28"/>
      <c r="I204" s="28"/>
    </row>
    <row r="205" spans="1:9" s="20" customFormat="1">
      <c r="A205" s="30"/>
      <c r="B205" s="56"/>
      <c r="C205" s="31"/>
      <c r="D205" s="37" t="s">
        <v>146</v>
      </c>
      <c r="E205" s="36"/>
      <c r="F205" s="13"/>
      <c r="G205" s="13"/>
      <c r="H205" s="28"/>
      <c r="I205" s="28"/>
    </row>
    <row r="206" spans="1:9" s="20" customFormat="1" ht="25.5">
      <c r="A206" s="24">
        <v>82</v>
      </c>
      <c r="B206" s="55">
        <v>110787</v>
      </c>
      <c r="C206" s="27" t="s">
        <v>1</v>
      </c>
      <c r="D206" s="12" t="s">
        <v>103</v>
      </c>
      <c r="E206" s="27">
        <v>6000</v>
      </c>
      <c r="F206" s="2">
        <v>2.39</v>
      </c>
      <c r="G206" s="2">
        <f>F206*E206</f>
        <v>14340</v>
      </c>
      <c r="H206" s="28"/>
      <c r="I206" s="28"/>
    </row>
    <row r="207" spans="1:9" s="20" customFormat="1" ht="25.5">
      <c r="A207" s="24">
        <v>83</v>
      </c>
      <c r="B207" s="55">
        <v>110788</v>
      </c>
      <c r="C207" s="27" t="s">
        <v>1</v>
      </c>
      <c r="D207" s="12" t="s">
        <v>104</v>
      </c>
      <c r="E207" s="27">
        <v>7000</v>
      </c>
      <c r="F207" s="2">
        <v>2.54</v>
      </c>
      <c r="G207" s="2">
        <f>F207*E207</f>
        <v>17780</v>
      </c>
      <c r="H207" s="28"/>
      <c r="I207" s="28"/>
    </row>
    <row r="208" spans="1:9" s="20" customFormat="1">
      <c r="A208" s="24">
        <v>84</v>
      </c>
      <c r="B208" s="55">
        <v>9674</v>
      </c>
      <c r="C208" s="27" t="s">
        <v>1</v>
      </c>
      <c r="D208" s="12" t="s">
        <v>41</v>
      </c>
      <c r="E208" s="27">
        <v>8000</v>
      </c>
      <c r="F208" s="2">
        <v>1.06</v>
      </c>
      <c r="G208" s="2">
        <f>F208*E208</f>
        <v>8480</v>
      </c>
      <c r="H208" s="28"/>
      <c r="I208" s="28"/>
    </row>
    <row r="209" spans="1:9" s="20" customFormat="1" ht="25.5">
      <c r="A209" s="24">
        <v>85</v>
      </c>
      <c r="B209" s="55">
        <v>113065</v>
      </c>
      <c r="C209" s="27" t="s">
        <v>1</v>
      </c>
      <c r="D209" s="12" t="s">
        <v>105</v>
      </c>
      <c r="E209" s="27">
        <v>2400</v>
      </c>
      <c r="F209" s="2">
        <v>2.73</v>
      </c>
      <c r="G209" s="2">
        <f>F209*E209</f>
        <v>6552</v>
      </c>
      <c r="H209" s="28"/>
      <c r="I209" s="28"/>
    </row>
    <row r="210" spans="1:9" s="20" customFormat="1" ht="18.75" customHeight="1">
      <c r="A210" s="30"/>
      <c r="B210" s="56"/>
      <c r="C210" s="33"/>
      <c r="D210" s="18"/>
      <c r="E210" s="33"/>
      <c r="F210" s="13"/>
      <c r="G210" s="4">
        <f>SUM(G206:G209)</f>
        <v>47152</v>
      </c>
      <c r="H210" s="28"/>
      <c r="I210" s="28"/>
    </row>
    <row r="211" spans="1:9" s="20" customFormat="1">
      <c r="A211" s="30"/>
      <c r="B211" s="56"/>
      <c r="C211" s="31"/>
      <c r="D211" s="37" t="s">
        <v>147</v>
      </c>
      <c r="E211" s="36"/>
      <c r="F211" s="13"/>
      <c r="G211" s="13"/>
      <c r="H211" s="28"/>
      <c r="I211" s="28"/>
    </row>
    <row r="212" spans="1:9" s="20" customFormat="1">
      <c r="A212" s="24">
        <v>86</v>
      </c>
      <c r="B212" s="55">
        <v>113085</v>
      </c>
      <c r="C212" s="27" t="s">
        <v>94</v>
      </c>
      <c r="D212" s="12" t="s">
        <v>44</v>
      </c>
      <c r="E212" s="27">
        <v>100</v>
      </c>
      <c r="F212" s="2">
        <v>17.510000000000002</v>
      </c>
      <c r="G212" s="2">
        <f>F212*E212</f>
        <v>1751.0000000000002</v>
      </c>
      <c r="H212" s="28"/>
      <c r="I212" s="28"/>
    </row>
    <row r="213" spans="1:9" s="20" customFormat="1" ht="76.5">
      <c r="A213" s="24">
        <v>87</v>
      </c>
      <c r="B213" s="55">
        <v>115565</v>
      </c>
      <c r="C213" s="27" t="s">
        <v>67</v>
      </c>
      <c r="D213" s="63" t="s">
        <v>173</v>
      </c>
      <c r="E213" s="27">
        <v>72</v>
      </c>
      <c r="F213" s="2">
        <v>69.5</v>
      </c>
      <c r="G213" s="2">
        <f>F213*E213</f>
        <v>5004</v>
      </c>
      <c r="H213" s="28"/>
      <c r="I213" s="28"/>
    </row>
    <row r="214" spans="1:9" s="20" customFormat="1" ht="14.25" customHeight="1">
      <c r="A214" s="30"/>
      <c r="B214" s="56"/>
      <c r="C214" s="33"/>
      <c r="D214" s="18"/>
      <c r="E214" s="33"/>
      <c r="F214" s="13"/>
      <c r="G214" s="4">
        <f>SUM(G212:G213)</f>
        <v>6755</v>
      </c>
      <c r="H214" s="28"/>
      <c r="I214" s="28"/>
    </row>
    <row r="215" spans="1:9" s="20" customFormat="1" ht="14.25" customHeight="1">
      <c r="A215" s="30"/>
      <c r="B215" s="56"/>
      <c r="C215" s="33"/>
      <c r="D215" s="18"/>
      <c r="E215" s="33"/>
      <c r="F215" s="13"/>
      <c r="G215" s="14"/>
      <c r="H215" s="28"/>
      <c r="I215" s="28"/>
    </row>
    <row r="216" spans="1:9" s="20" customFormat="1">
      <c r="A216" s="30"/>
      <c r="B216" s="56"/>
      <c r="C216" s="31"/>
      <c r="D216" s="37" t="s">
        <v>148</v>
      </c>
      <c r="E216" s="36"/>
      <c r="F216" s="13"/>
      <c r="G216" s="13"/>
      <c r="H216" s="28"/>
      <c r="I216" s="28"/>
    </row>
    <row r="217" spans="1:9" s="20" customFormat="1" ht="25.5">
      <c r="A217" s="24">
        <v>88</v>
      </c>
      <c r="B217" s="55">
        <v>114035</v>
      </c>
      <c r="C217" s="27" t="s">
        <v>65</v>
      </c>
      <c r="D217" s="43" t="s">
        <v>152</v>
      </c>
      <c r="E217" s="27">
        <v>200</v>
      </c>
      <c r="F217" s="2">
        <v>28.5</v>
      </c>
      <c r="G217" s="4">
        <f>F217*E217</f>
        <v>5700</v>
      </c>
      <c r="H217" s="28"/>
      <c r="I217" s="28"/>
    </row>
    <row r="218" spans="1:9" s="20" customFormat="1">
      <c r="A218" s="30"/>
      <c r="B218" s="56"/>
      <c r="C218" s="33"/>
      <c r="D218" s="44"/>
      <c r="E218" s="33"/>
      <c r="F218" s="13"/>
      <c r="G218" s="13"/>
      <c r="H218" s="28"/>
      <c r="I218" s="28"/>
    </row>
    <row r="219" spans="1:9" s="20" customFormat="1">
      <c r="A219" s="30"/>
      <c r="B219" s="56"/>
      <c r="C219" s="31"/>
      <c r="D219" s="37" t="s">
        <v>149</v>
      </c>
      <c r="E219" s="36"/>
      <c r="F219" s="13"/>
      <c r="G219" s="13"/>
      <c r="H219" s="28"/>
      <c r="I219" s="28"/>
    </row>
    <row r="220" spans="1:9" s="20" customFormat="1">
      <c r="A220" s="24">
        <v>89</v>
      </c>
      <c r="B220" s="55">
        <v>184</v>
      </c>
      <c r="C220" s="27" t="s">
        <v>2</v>
      </c>
      <c r="D220" s="12" t="s">
        <v>46</v>
      </c>
      <c r="E220" s="27">
        <v>12</v>
      </c>
      <c r="F220" s="2">
        <v>112.33</v>
      </c>
      <c r="G220" s="4">
        <f>F220*E220</f>
        <v>1347.96</v>
      </c>
      <c r="H220" s="28"/>
      <c r="I220" s="28"/>
    </row>
    <row r="221" spans="1:9" s="20" customFormat="1">
      <c r="A221" s="30"/>
      <c r="B221" s="56"/>
      <c r="C221" s="33"/>
      <c r="D221" s="18"/>
      <c r="E221" s="33"/>
      <c r="F221" s="13"/>
      <c r="G221" s="14"/>
      <c r="H221" s="28"/>
      <c r="I221" s="28"/>
    </row>
    <row r="222" spans="1:9" s="20" customFormat="1">
      <c r="A222" s="30"/>
      <c r="B222" s="56"/>
      <c r="C222" s="33"/>
      <c r="D222" s="18"/>
      <c r="E222" s="33"/>
      <c r="F222" s="13"/>
      <c r="G222" s="14"/>
      <c r="H222" s="28"/>
      <c r="I222" s="28"/>
    </row>
    <row r="223" spans="1:9" s="20" customFormat="1">
      <c r="A223" s="30"/>
      <c r="B223" s="56"/>
      <c r="C223" s="31"/>
      <c r="D223" s="37" t="s">
        <v>150</v>
      </c>
      <c r="E223" s="36"/>
      <c r="F223" s="13"/>
      <c r="G223" s="13"/>
      <c r="H223" s="28"/>
      <c r="I223" s="28"/>
    </row>
    <row r="224" spans="1:9" s="20" customFormat="1">
      <c r="A224" s="24">
        <v>90</v>
      </c>
      <c r="B224" s="55">
        <v>7057</v>
      </c>
      <c r="C224" s="27" t="s">
        <v>2</v>
      </c>
      <c r="D224" s="12" t="s">
        <v>47</v>
      </c>
      <c r="E224" s="27">
        <v>120</v>
      </c>
      <c r="F224" s="2">
        <v>39</v>
      </c>
      <c r="G224" s="2">
        <f>F224*E224</f>
        <v>4680</v>
      </c>
      <c r="H224" s="28"/>
      <c r="I224" s="28"/>
    </row>
    <row r="225" spans="1:9" s="20" customFormat="1">
      <c r="A225" s="24">
        <v>91</v>
      </c>
      <c r="B225" s="55">
        <v>9603</v>
      </c>
      <c r="C225" s="27" t="s">
        <v>2</v>
      </c>
      <c r="D225" s="12" t="s">
        <v>48</v>
      </c>
      <c r="E225" s="27">
        <v>120</v>
      </c>
      <c r="F225" s="2">
        <v>39</v>
      </c>
      <c r="G225" s="2">
        <f>F225*E225</f>
        <v>4680</v>
      </c>
      <c r="H225" s="28"/>
      <c r="I225" s="28"/>
    </row>
    <row r="226" spans="1:9" s="20" customFormat="1">
      <c r="A226" s="24">
        <v>92</v>
      </c>
      <c r="B226" s="55">
        <v>2752</v>
      </c>
      <c r="C226" s="27" t="s">
        <v>2</v>
      </c>
      <c r="D226" s="12" t="s">
        <v>49</v>
      </c>
      <c r="E226" s="27">
        <v>120</v>
      </c>
      <c r="F226" s="2">
        <v>39</v>
      </c>
      <c r="G226" s="2">
        <f>F226*E226</f>
        <v>4680</v>
      </c>
      <c r="H226" s="28"/>
      <c r="I226" s="28"/>
    </row>
    <row r="227" spans="1:9" s="20" customFormat="1" ht="15.75" customHeight="1">
      <c r="A227" s="30"/>
      <c r="B227" s="56"/>
      <c r="C227" s="33"/>
      <c r="D227" s="18"/>
      <c r="E227" s="33"/>
      <c r="F227" s="13"/>
      <c r="G227" s="15">
        <f>SUM(G224:G226)</f>
        <v>14040</v>
      </c>
      <c r="H227" s="28"/>
      <c r="I227" s="28"/>
    </row>
    <row r="228" spans="1:9" s="20" customFormat="1">
      <c r="A228" s="30"/>
      <c r="B228" s="56"/>
      <c r="C228" s="31"/>
      <c r="D228" s="37" t="s">
        <v>151</v>
      </c>
      <c r="E228" s="36"/>
      <c r="F228" s="13"/>
      <c r="G228" s="13"/>
      <c r="H228" s="28"/>
      <c r="I228" s="28"/>
    </row>
    <row r="229" spans="1:9" s="20" customFormat="1">
      <c r="A229" s="24">
        <v>93</v>
      </c>
      <c r="B229" s="55">
        <v>245</v>
      </c>
      <c r="C229" s="27" t="s">
        <v>2</v>
      </c>
      <c r="D229" s="11" t="s">
        <v>96</v>
      </c>
      <c r="E229" s="27">
        <v>3000</v>
      </c>
      <c r="F229" s="2">
        <v>22.94</v>
      </c>
      <c r="G229" s="2">
        <f t="shared" ref="G229:G237" si="3">F229*E229</f>
        <v>68820</v>
      </c>
      <c r="H229" s="28"/>
      <c r="I229" s="28"/>
    </row>
    <row r="230" spans="1:9" s="20" customFormat="1">
      <c r="A230" s="24">
        <v>94</v>
      </c>
      <c r="B230" s="55">
        <v>242</v>
      </c>
      <c r="C230" s="27" t="s">
        <v>2</v>
      </c>
      <c r="D230" s="11" t="s">
        <v>97</v>
      </c>
      <c r="E230" s="27">
        <v>5000</v>
      </c>
      <c r="F230" s="2">
        <v>23.25</v>
      </c>
      <c r="G230" s="2">
        <f t="shared" si="3"/>
        <v>116250</v>
      </c>
      <c r="H230" s="28"/>
      <c r="I230" s="28"/>
    </row>
    <row r="231" spans="1:9" s="20" customFormat="1">
      <c r="A231" s="24">
        <v>95</v>
      </c>
      <c r="B231" s="55">
        <v>7338</v>
      </c>
      <c r="C231" s="27" t="s">
        <v>2</v>
      </c>
      <c r="D231" s="11" t="s">
        <v>98</v>
      </c>
      <c r="E231" s="27">
        <v>3500</v>
      </c>
      <c r="F231" s="2">
        <v>22.76</v>
      </c>
      <c r="G231" s="2">
        <f t="shared" si="3"/>
        <v>79660</v>
      </c>
      <c r="H231" s="28"/>
      <c r="I231" s="28"/>
    </row>
    <row r="232" spans="1:9" s="20" customFormat="1">
      <c r="A232" s="24">
        <v>96</v>
      </c>
      <c r="B232" s="55">
        <v>244</v>
      </c>
      <c r="C232" s="27" t="s">
        <v>2</v>
      </c>
      <c r="D232" s="11" t="s">
        <v>99</v>
      </c>
      <c r="E232" s="27">
        <v>600</v>
      </c>
      <c r="F232" s="2">
        <v>22.83</v>
      </c>
      <c r="G232" s="2">
        <f t="shared" si="3"/>
        <v>13697.999999999998</v>
      </c>
      <c r="H232" s="28"/>
      <c r="I232" s="28"/>
    </row>
    <row r="233" spans="1:9" s="20" customFormat="1">
      <c r="A233" s="24">
        <v>97</v>
      </c>
      <c r="B233" s="55">
        <v>238</v>
      </c>
      <c r="C233" s="27" t="s">
        <v>95</v>
      </c>
      <c r="D233" s="11" t="s">
        <v>50</v>
      </c>
      <c r="E233" s="27">
        <v>1800</v>
      </c>
      <c r="F233" s="2">
        <v>1.35</v>
      </c>
      <c r="G233" s="2">
        <f t="shared" si="3"/>
        <v>2430</v>
      </c>
      <c r="H233" s="28"/>
      <c r="I233" s="28"/>
    </row>
    <row r="234" spans="1:9" s="20" customFormat="1">
      <c r="A234" s="24">
        <v>98</v>
      </c>
      <c r="B234" s="55">
        <v>234</v>
      </c>
      <c r="C234" s="27" t="s">
        <v>95</v>
      </c>
      <c r="D234" s="11" t="s">
        <v>51</v>
      </c>
      <c r="E234" s="27">
        <v>2400</v>
      </c>
      <c r="F234" s="2">
        <v>1.36</v>
      </c>
      <c r="G234" s="2">
        <f t="shared" si="3"/>
        <v>3264.0000000000005</v>
      </c>
      <c r="H234" s="28"/>
      <c r="I234" s="28"/>
    </row>
    <row r="235" spans="1:9" s="20" customFormat="1">
      <c r="A235" s="24">
        <v>99</v>
      </c>
      <c r="B235" s="55">
        <v>235</v>
      </c>
      <c r="C235" s="27" t="s">
        <v>95</v>
      </c>
      <c r="D235" s="11" t="s">
        <v>52</v>
      </c>
      <c r="E235" s="27">
        <v>3600</v>
      </c>
      <c r="F235" s="2">
        <v>1.34</v>
      </c>
      <c r="G235" s="2">
        <f t="shared" si="3"/>
        <v>4824</v>
      </c>
      <c r="H235" s="28"/>
      <c r="I235" s="28"/>
    </row>
    <row r="236" spans="1:9" s="20" customFormat="1">
      <c r="A236" s="24">
        <v>100</v>
      </c>
      <c r="B236" s="55">
        <v>236</v>
      </c>
      <c r="C236" s="27" t="s">
        <v>95</v>
      </c>
      <c r="D236" s="12" t="s">
        <v>53</v>
      </c>
      <c r="E236" s="27">
        <v>1200</v>
      </c>
      <c r="F236" s="2">
        <v>1.37</v>
      </c>
      <c r="G236" s="2">
        <f t="shared" si="3"/>
        <v>1644.0000000000002</v>
      </c>
      <c r="H236" s="28"/>
      <c r="I236" s="28"/>
    </row>
    <row r="237" spans="1:9" s="20" customFormat="1">
      <c r="A237" s="24">
        <v>101</v>
      </c>
      <c r="B237" s="55">
        <v>114738</v>
      </c>
      <c r="C237" s="27" t="s">
        <v>2</v>
      </c>
      <c r="D237" s="43" t="s">
        <v>100</v>
      </c>
      <c r="E237" s="27">
        <v>120</v>
      </c>
      <c r="F237" s="2">
        <v>32.39</v>
      </c>
      <c r="G237" s="2">
        <f t="shared" si="3"/>
        <v>3886.8</v>
      </c>
      <c r="H237" s="28"/>
      <c r="I237" s="28"/>
    </row>
    <row r="238" spans="1:9" s="20" customFormat="1" ht="13.5" customHeight="1">
      <c r="A238" s="30"/>
      <c r="B238" s="56"/>
      <c r="C238" s="33"/>
      <c r="D238" s="44"/>
      <c r="E238" s="33"/>
      <c r="F238" s="13"/>
      <c r="G238" s="4">
        <f>SUM(G229:G237)</f>
        <v>294476.79999999999</v>
      </c>
      <c r="H238" s="28"/>
      <c r="I238" s="28"/>
    </row>
    <row r="239" spans="1:9" s="20" customFormat="1" ht="13.5" customHeight="1">
      <c r="A239" s="30"/>
      <c r="B239" s="56"/>
      <c r="C239" s="33"/>
      <c r="D239" s="44"/>
      <c r="E239" s="33"/>
      <c r="F239" s="13"/>
      <c r="G239" s="14"/>
      <c r="H239" s="28"/>
      <c r="I239" s="28"/>
    </row>
    <row r="240" spans="1:9" s="20" customFormat="1" ht="13.5" customHeight="1">
      <c r="A240" s="30"/>
      <c r="B240" s="56"/>
      <c r="C240" s="33"/>
      <c r="D240" s="44"/>
      <c r="E240" s="33"/>
      <c r="F240" s="13"/>
      <c r="G240" s="14"/>
      <c r="H240" s="28"/>
      <c r="I240" s="28"/>
    </row>
    <row r="241" spans="1:9" s="20" customFormat="1" ht="13.5" customHeight="1">
      <c r="A241" s="30"/>
      <c r="B241" s="56"/>
      <c r="C241" s="33"/>
      <c r="D241" s="44"/>
      <c r="E241" s="33"/>
      <c r="F241" s="13"/>
      <c r="G241" s="14"/>
      <c r="H241" s="28"/>
      <c r="I241" s="28"/>
    </row>
    <row r="242" spans="1:9" s="20" customFormat="1" ht="13.5" customHeight="1">
      <c r="A242" s="30"/>
      <c r="B242" s="56"/>
      <c r="C242" s="33"/>
      <c r="D242" s="44"/>
      <c r="E242" s="33"/>
      <c r="F242" s="13"/>
      <c r="G242" s="14"/>
      <c r="H242" s="28"/>
      <c r="I242" s="28"/>
    </row>
    <row r="243" spans="1:9" s="20" customFormat="1" ht="13.5" customHeight="1">
      <c r="A243" s="30"/>
      <c r="B243" s="56"/>
      <c r="C243" s="33"/>
      <c r="D243" s="44"/>
      <c r="E243" s="33"/>
      <c r="F243" s="13"/>
      <c r="G243" s="14"/>
      <c r="H243" s="28"/>
      <c r="I243" s="28"/>
    </row>
    <row r="244" spans="1:9" s="20" customFormat="1" ht="13.5" customHeight="1">
      <c r="A244" s="30"/>
      <c r="B244" s="56"/>
      <c r="C244" s="31"/>
      <c r="D244" s="37" t="s">
        <v>153</v>
      </c>
      <c r="E244" s="36"/>
      <c r="F244" s="13"/>
      <c r="G244" s="13"/>
      <c r="H244" s="28"/>
      <c r="I244" s="28"/>
    </row>
    <row r="245" spans="1:9" ht="38.25">
      <c r="A245" s="24">
        <v>102</v>
      </c>
      <c r="B245" s="55" t="s">
        <v>208</v>
      </c>
      <c r="C245" s="27" t="s">
        <v>1</v>
      </c>
      <c r="D245" s="11" t="s">
        <v>193</v>
      </c>
      <c r="E245" s="27">
        <v>80000</v>
      </c>
      <c r="F245" s="2">
        <v>0.31</v>
      </c>
      <c r="G245" s="2">
        <f t="shared" ref="G245:G251" si="4">F245*E245</f>
        <v>24800</v>
      </c>
    </row>
    <row r="246" spans="1:9" ht="38.25">
      <c r="A246" s="24">
        <v>103</v>
      </c>
      <c r="B246" s="55" t="s">
        <v>209</v>
      </c>
      <c r="C246" s="27" t="s">
        <v>1</v>
      </c>
      <c r="D246" s="11" t="s">
        <v>174</v>
      </c>
      <c r="E246" s="27">
        <v>80000</v>
      </c>
      <c r="F246" s="2">
        <v>0.43</v>
      </c>
      <c r="G246" s="2">
        <f t="shared" si="4"/>
        <v>34400</v>
      </c>
    </row>
    <row r="247" spans="1:9" ht="38.25">
      <c r="A247" s="24">
        <v>104</v>
      </c>
      <c r="B247" s="55" t="s">
        <v>210</v>
      </c>
      <c r="C247" s="27" t="s">
        <v>1</v>
      </c>
      <c r="D247" s="66" t="s">
        <v>178</v>
      </c>
      <c r="E247" s="27">
        <v>80000</v>
      </c>
      <c r="F247" s="2">
        <v>0.37</v>
      </c>
      <c r="G247" s="2">
        <f t="shared" si="4"/>
        <v>29600</v>
      </c>
    </row>
    <row r="248" spans="1:9" ht="38.25">
      <c r="A248" s="24">
        <v>105</v>
      </c>
      <c r="B248" s="55" t="s">
        <v>211</v>
      </c>
      <c r="C248" s="27" t="s">
        <v>1</v>
      </c>
      <c r="D248" s="66" t="s">
        <v>179</v>
      </c>
      <c r="E248" s="27">
        <v>80000</v>
      </c>
      <c r="F248" s="2">
        <v>0.28999999999999998</v>
      </c>
      <c r="G248" s="2">
        <f t="shared" si="4"/>
        <v>23200</v>
      </c>
    </row>
    <row r="249" spans="1:9" ht="38.25">
      <c r="A249" s="24">
        <v>106</v>
      </c>
      <c r="B249" s="55" t="s">
        <v>212</v>
      </c>
      <c r="C249" s="27" t="s">
        <v>1</v>
      </c>
      <c r="D249" s="11" t="s">
        <v>175</v>
      </c>
      <c r="E249" s="27">
        <v>80000</v>
      </c>
      <c r="F249" s="2">
        <v>0.32</v>
      </c>
      <c r="G249" s="2">
        <f t="shared" si="4"/>
        <v>25600</v>
      </c>
    </row>
    <row r="250" spans="1:9" ht="38.25">
      <c r="A250" s="24">
        <v>107</v>
      </c>
      <c r="B250" s="55" t="s">
        <v>213</v>
      </c>
      <c r="C250" s="27" t="s">
        <v>1</v>
      </c>
      <c r="D250" s="11" t="s">
        <v>194</v>
      </c>
      <c r="E250" s="27">
        <v>80000</v>
      </c>
      <c r="F250" s="2">
        <v>0.5</v>
      </c>
      <c r="G250" s="2">
        <f t="shared" si="4"/>
        <v>40000</v>
      </c>
    </row>
    <row r="251" spans="1:9" ht="51">
      <c r="A251" s="24">
        <v>108</v>
      </c>
      <c r="B251" s="55" t="s">
        <v>214</v>
      </c>
      <c r="C251" s="27" t="s">
        <v>1</v>
      </c>
      <c r="D251" s="11" t="s">
        <v>195</v>
      </c>
      <c r="E251" s="27">
        <v>80000</v>
      </c>
      <c r="F251" s="2">
        <v>0.43</v>
      </c>
      <c r="G251" s="2">
        <f t="shared" si="4"/>
        <v>34400</v>
      </c>
    </row>
    <row r="252" spans="1:9">
      <c r="A252" s="30"/>
      <c r="B252" s="56"/>
      <c r="C252" s="33"/>
      <c r="D252" s="35"/>
      <c r="E252" s="33"/>
      <c r="F252" s="13"/>
      <c r="G252" s="15">
        <f>SUM(G245:G251)</f>
        <v>212000</v>
      </c>
    </row>
    <row r="253" spans="1:9">
      <c r="A253" s="30"/>
      <c r="B253" s="56"/>
      <c r="C253" s="33"/>
      <c r="D253" s="35"/>
      <c r="E253" s="33"/>
      <c r="F253" s="13"/>
      <c r="G253" s="14"/>
    </row>
    <row r="254" spans="1:9">
      <c r="A254" s="30"/>
      <c r="B254" s="56"/>
      <c r="C254" s="33"/>
      <c r="D254" s="35"/>
      <c r="E254" s="33"/>
      <c r="F254" s="13"/>
      <c r="G254" s="14"/>
    </row>
    <row r="255" spans="1:9">
      <c r="A255" s="30"/>
      <c r="B255" s="56"/>
      <c r="C255" s="33"/>
      <c r="D255" s="35"/>
      <c r="E255" s="33"/>
      <c r="F255" s="13"/>
      <c r="G255" s="14"/>
    </row>
    <row r="256" spans="1:9">
      <c r="A256" s="30"/>
      <c r="B256" s="56"/>
      <c r="C256" s="33"/>
      <c r="D256" s="35"/>
      <c r="E256" s="33"/>
      <c r="F256" s="13"/>
      <c r="G256" s="14"/>
    </row>
    <row r="257" spans="1:9">
      <c r="A257" s="30"/>
      <c r="B257" s="56"/>
      <c r="C257" s="31"/>
      <c r="D257" s="37" t="s">
        <v>154</v>
      </c>
      <c r="E257" s="36"/>
      <c r="F257" s="13"/>
      <c r="G257" s="13"/>
    </row>
    <row r="258" spans="1:9" ht="25.5">
      <c r="A258" s="24">
        <v>109</v>
      </c>
      <c r="B258" s="55">
        <v>150</v>
      </c>
      <c r="C258" s="27" t="s">
        <v>1</v>
      </c>
      <c r="D258" s="16" t="s">
        <v>84</v>
      </c>
      <c r="E258" s="27">
        <v>60000</v>
      </c>
      <c r="F258" s="2">
        <v>0.27</v>
      </c>
      <c r="G258" s="2">
        <f t="shared" ref="G258:G263" si="5">F258*E258</f>
        <v>16200.000000000002</v>
      </c>
    </row>
    <row r="259" spans="1:9" ht="25.5">
      <c r="A259" s="24">
        <v>110</v>
      </c>
      <c r="B259" s="55">
        <v>114739</v>
      </c>
      <c r="C259" s="27" t="s">
        <v>1</v>
      </c>
      <c r="D259" s="16" t="s">
        <v>85</v>
      </c>
      <c r="E259" s="27">
        <v>1500</v>
      </c>
      <c r="F259" s="2">
        <v>0.18</v>
      </c>
      <c r="G259" s="2">
        <f t="shared" si="5"/>
        <v>270</v>
      </c>
    </row>
    <row r="260" spans="1:9" ht="25.5">
      <c r="A260" s="24">
        <v>111</v>
      </c>
      <c r="B260" s="55">
        <v>151</v>
      </c>
      <c r="C260" s="27" t="s">
        <v>1</v>
      </c>
      <c r="D260" s="16" t="s">
        <v>86</v>
      </c>
      <c r="E260" s="27">
        <v>40000</v>
      </c>
      <c r="F260" s="2">
        <v>0.26</v>
      </c>
      <c r="G260" s="2">
        <f t="shared" si="5"/>
        <v>10400</v>
      </c>
    </row>
    <row r="261" spans="1:9" ht="25.5">
      <c r="A261" s="24">
        <v>112</v>
      </c>
      <c r="B261" s="55">
        <v>152</v>
      </c>
      <c r="C261" s="27" t="s">
        <v>1</v>
      </c>
      <c r="D261" s="16" t="s">
        <v>87</v>
      </c>
      <c r="E261" s="27">
        <v>60000</v>
      </c>
      <c r="F261" s="2">
        <v>0.26</v>
      </c>
      <c r="G261" s="2">
        <f t="shared" si="5"/>
        <v>15600</v>
      </c>
    </row>
    <row r="262" spans="1:9" ht="25.5">
      <c r="A262" s="50">
        <v>113</v>
      </c>
      <c r="B262" s="59">
        <v>153</v>
      </c>
      <c r="C262" s="51" t="s">
        <v>1</v>
      </c>
      <c r="D262" s="19" t="s">
        <v>88</v>
      </c>
      <c r="E262" s="51">
        <v>30000</v>
      </c>
      <c r="F262" s="2">
        <v>0.28000000000000003</v>
      </c>
      <c r="G262" s="2">
        <f t="shared" si="5"/>
        <v>8400</v>
      </c>
    </row>
    <row r="263" spans="1:9" ht="25.5">
      <c r="A263" s="24">
        <v>114</v>
      </c>
      <c r="B263" s="55">
        <v>154</v>
      </c>
      <c r="C263" s="27" t="s">
        <v>1</v>
      </c>
      <c r="D263" s="17" t="s">
        <v>89</v>
      </c>
      <c r="E263" s="27">
        <v>20000</v>
      </c>
      <c r="F263" s="2">
        <v>0.28999999999999998</v>
      </c>
      <c r="G263" s="2">
        <f t="shared" si="5"/>
        <v>5800</v>
      </c>
    </row>
    <row r="264" spans="1:9">
      <c r="A264" s="30"/>
      <c r="B264" s="56"/>
      <c r="C264" s="33"/>
      <c r="D264" s="18"/>
      <c r="E264" s="33"/>
      <c r="F264" s="13"/>
      <c r="G264" s="4">
        <f>SUM(G258:G263)</f>
        <v>56670</v>
      </c>
    </row>
    <row r="265" spans="1:9">
      <c r="A265" s="30"/>
      <c r="B265" s="56"/>
      <c r="C265" s="31"/>
      <c r="D265" s="37" t="s">
        <v>155</v>
      </c>
      <c r="E265" s="36"/>
      <c r="F265" s="13"/>
      <c r="G265" s="13"/>
    </row>
    <row r="266" spans="1:9" s="20" customFormat="1" ht="63.75">
      <c r="A266" s="24">
        <v>115</v>
      </c>
      <c r="B266" s="55">
        <v>188</v>
      </c>
      <c r="C266" s="27" t="s">
        <v>1</v>
      </c>
      <c r="D266" s="11" t="s">
        <v>55</v>
      </c>
      <c r="E266" s="27">
        <v>80</v>
      </c>
      <c r="F266" s="2">
        <v>2.52</v>
      </c>
      <c r="G266" s="2">
        <f>F266*E266</f>
        <v>201.6</v>
      </c>
      <c r="H266" s="28"/>
      <c r="I266" s="28"/>
    </row>
    <row r="267" spans="1:9" ht="38.25">
      <c r="A267" s="24">
        <v>116</v>
      </c>
      <c r="B267" s="55">
        <v>6102</v>
      </c>
      <c r="C267" s="27" t="s">
        <v>1</v>
      </c>
      <c r="D267" s="11" t="s">
        <v>56</v>
      </c>
      <c r="E267" s="27">
        <v>240</v>
      </c>
      <c r="F267" s="2">
        <v>1.94</v>
      </c>
      <c r="G267" s="2">
        <f>F267*E267</f>
        <v>465.59999999999997</v>
      </c>
    </row>
    <row r="268" spans="1:9">
      <c r="A268" s="30"/>
      <c r="B268" s="56"/>
      <c r="C268" s="33"/>
      <c r="D268" s="35"/>
      <c r="E268" s="33"/>
      <c r="F268" s="13"/>
      <c r="G268" s="4">
        <f>SUM(G266:G267)</f>
        <v>667.19999999999993</v>
      </c>
    </row>
    <row r="269" spans="1:9">
      <c r="A269" s="30"/>
      <c r="B269" s="56"/>
      <c r="C269" s="33"/>
      <c r="D269" s="18"/>
      <c r="E269" s="33"/>
      <c r="F269" s="13"/>
      <c r="G269" s="13"/>
    </row>
    <row r="270" spans="1:9">
      <c r="A270" s="30"/>
      <c r="B270" s="56"/>
      <c r="C270" s="33"/>
      <c r="D270" s="18"/>
      <c r="E270" s="33"/>
      <c r="F270" s="13"/>
      <c r="G270" s="13"/>
    </row>
    <row r="271" spans="1:9">
      <c r="A271" s="30"/>
      <c r="B271" s="56"/>
      <c r="C271" s="31"/>
      <c r="D271" s="37" t="s">
        <v>156</v>
      </c>
      <c r="E271" s="36"/>
      <c r="F271" s="13"/>
      <c r="G271" s="13"/>
    </row>
    <row r="272" spans="1:9" ht="102">
      <c r="A272" s="24">
        <v>117</v>
      </c>
      <c r="B272" s="55">
        <v>112376</v>
      </c>
      <c r="C272" s="27" t="s">
        <v>1</v>
      </c>
      <c r="D272" s="67" t="s">
        <v>184</v>
      </c>
      <c r="E272" s="27">
        <v>18000</v>
      </c>
      <c r="F272" s="2">
        <v>1.29</v>
      </c>
      <c r="G272" s="2">
        <f>F272*E272</f>
        <v>23220</v>
      </c>
    </row>
    <row r="273" spans="1:9" ht="140.25">
      <c r="A273" s="24">
        <v>118</v>
      </c>
      <c r="B273" s="55">
        <v>111117</v>
      </c>
      <c r="C273" s="27" t="s">
        <v>1</v>
      </c>
      <c r="D273" s="67" t="s">
        <v>182</v>
      </c>
      <c r="E273" s="27">
        <v>18000</v>
      </c>
      <c r="F273" s="2">
        <v>0.96</v>
      </c>
      <c r="G273" s="2">
        <f>F273*E273</f>
        <v>17280</v>
      </c>
    </row>
    <row r="274" spans="1:9">
      <c r="A274" s="30"/>
      <c r="B274" s="56"/>
      <c r="C274" s="33"/>
      <c r="D274" s="35"/>
      <c r="E274" s="33"/>
      <c r="F274" s="13"/>
      <c r="G274" s="4">
        <f>SUM(G272:G273)</f>
        <v>40500</v>
      </c>
    </row>
    <row r="275" spans="1:9">
      <c r="A275" s="30"/>
      <c r="B275" s="56"/>
      <c r="C275" s="33"/>
      <c r="D275" s="35"/>
      <c r="E275" s="33"/>
      <c r="F275" s="13"/>
      <c r="G275" s="14"/>
    </row>
    <row r="276" spans="1:9">
      <c r="A276" s="30"/>
      <c r="B276" s="56"/>
      <c r="C276" s="31"/>
      <c r="D276" s="37" t="s">
        <v>157</v>
      </c>
      <c r="E276" s="36"/>
      <c r="F276" s="13"/>
      <c r="G276" s="13"/>
    </row>
    <row r="277" spans="1:9" ht="38.25">
      <c r="A277" s="24">
        <v>119</v>
      </c>
      <c r="B277" s="55" t="s">
        <v>207</v>
      </c>
      <c r="C277" s="27" t="s">
        <v>1</v>
      </c>
      <c r="D277" s="12" t="s">
        <v>176</v>
      </c>
      <c r="E277" s="27">
        <v>2400</v>
      </c>
      <c r="F277" s="2">
        <v>0.93</v>
      </c>
      <c r="G277" s="2">
        <f>F277*E277</f>
        <v>2232</v>
      </c>
    </row>
    <row r="278" spans="1:9" ht="38.25">
      <c r="A278" s="24">
        <v>120</v>
      </c>
      <c r="B278" s="55">
        <v>316</v>
      </c>
      <c r="C278" s="27" t="s">
        <v>1</v>
      </c>
      <c r="D278" s="12" t="s">
        <v>59</v>
      </c>
      <c r="E278" s="27">
        <v>2400</v>
      </c>
      <c r="F278" s="2">
        <v>0.94</v>
      </c>
      <c r="G278" s="2">
        <f>F278*E278</f>
        <v>2256</v>
      </c>
    </row>
    <row r="279" spans="1:9" ht="38.25">
      <c r="A279" s="24">
        <v>121</v>
      </c>
      <c r="B279" s="55">
        <v>339</v>
      </c>
      <c r="C279" s="27" t="s">
        <v>1</v>
      </c>
      <c r="D279" s="11" t="s">
        <v>60</v>
      </c>
      <c r="E279" s="27">
        <v>250000</v>
      </c>
      <c r="F279" s="2">
        <v>0.94</v>
      </c>
      <c r="G279" s="2">
        <f>F279*E279</f>
        <v>235000</v>
      </c>
    </row>
    <row r="280" spans="1:9" ht="38.25">
      <c r="A280" s="24">
        <v>122</v>
      </c>
      <c r="B280" s="55">
        <v>317</v>
      </c>
      <c r="C280" s="27" t="s">
        <v>1</v>
      </c>
      <c r="D280" s="12" t="s">
        <v>61</v>
      </c>
      <c r="E280" s="27">
        <v>400</v>
      </c>
      <c r="F280" s="2">
        <v>0.97</v>
      </c>
      <c r="G280" s="2">
        <f>F280*E280</f>
        <v>388</v>
      </c>
    </row>
    <row r="281" spans="1:9">
      <c r="A281" s="30"/>
      <c r="B281" s="56"/>
      <c r="C281" s="33"/>
      <c r="D281" s="18"/>
      <c r="E281" s="33"/>
      <c r="F281" s="13"/>
      <c r="G281" s="4">
        <f>SUM(G277:G280)</f>
        <v>239876</v>
      </c>
    </row>
    <row r="282" spans="1:9">
      <c r="A282" s="30"/>
      <c r="B282" s="56"/>
      <c r="C282" s="33"/>
      <c r="D282" s="18"/>
      <c r="E282" s="33"/>
      <c r="F282" s="13"/>
      <c r="G282" s="14"/>
    </row>
    <row r="283" spans="1:9">
      <c r="A283" s="30"/>
      <c r="B283" s="56"/>
      <c r="C283" s="33"/>
      <c r="D283" s="18"/>
      <c r="E283" s="33"/>
      <c r="F283" s="13"/>
      <c r="G283" s="14"/>
    </row>
    <row r="284" spans="1:9">
      <c r="A284" s="30"/>
      <c r="B284" s="56"/>
      <c r="C284" s="31"/>
      <c r="D284" s="37" t="s">
        <v>158</v>
      </c>
      <c r="E284" s="36"/>
      <c r="F284" s="13"/>
      <c r="G284" s="13"/>
    </row>
    <row r="285" spans="1:9" s="20" customFormat="1" ht="59.25" customHeight="1">
      <c r="A285" s="24">
        <v>123</v>
      </c>
      <c r="B285" s="55">
        <v>5988</v>
      </c>
      <c r="C285" s="27" t="s">
        <v>1</v>
      </c>
      <c r="D285" s="12" t="s">
        <v>185</v>
      </c>
      <c r="E285" s="27">
        <v>40</v>
      </c>
      <c r="F285" s="2">
        <v>136.47999999999999</v>
      </c>
      <c r="G285" s="2">
        <f>F285*E285</f>
        <v>5459.2</v>
      </c>
      <c r="H285" s="28"/>
      <c r="I285" s="28"/>
    </row>
    <row r="286" spans="1:9" s="20" customFormat="1" ht="51">
      <c r="A286" s="24">
        <v>124</v>
      </c>
      <c r="B286" s="55">
        <v>115566</v>
      </c>
      <c r="C286" s="27" t="s">
        <v>67</v>
      </c>
      <c r="D286" s="12" t="s">
        <v>186</v>
      </c>
      <c r="E286" s="27">
        <v>20</v>
      </c>
      <c r="F286" s="2">
        <v>187.83</v>
      </c>
      <c r="G286" s="2">
        <f>F286*E286</f>
        <v>3756.6000000000004</v>
      </c>
      <c r="H286" s="28"/>
      <c r="I286" s="28"/>
    </row>
    <row r="287" spans="1:9" s="20" customFormat="1">
      <c r="A287" s="30"/>
      <c r="B287" s="56"/>
      <c r="C287" s="33"/>
      <c r="D287" s="18"/>
      <c r="E287" s="33"/>
      <c r="F287" s="13"/>
      <c r="G287" s="4">
        <f>SUM(G285:G286)</f>
        <v>9215.7999999999993</v>
      </c>
      <c r="H287" s="28"/>
      <c r="I287" s="28"/>
    </row>
    <row r="288" spans="1:9" s="20" customFormat="1">
      <c r="A288" s="30"/>
      <c r="B288" s="56"/>
      <c r="C288" s="31"/>
      <c r="D288" s="37" t="s">
        <v>159</v>
      </c>
      <c r="E288" s="36"/>
      <c r="F288" s="13"/>
      <c r="G288" s="13"/>
      <c r="H288" s="28"/>
      <c r="I288" s="28"/>
    </row>
    <row r="289" spans="1:9" s="20" customFormat="1">
      <c r="A289" s="61">
        <v>125</v>
      </c>
      <c r="B289" s="62">
        <v>195</v>
      </c>
      <c r="C289" s="61" t="s">
        <v>67</v>
      </c>
      <c r="D289" s="41" t="s">
        <v>68</v>
      </c>
      <c r="E289" s="61">
        <v>60000</v>
      </c>
      <c r="F289" s="2">
        <v>0.34</v>
      </c>
      <c r="G289" s="4">
        <f>F289*E289</f>
        <v>20400</v>
      </c>
      <c r="H289" s="28"/>
      <c r="I289" s="28"/>
    </row>
    <row r="290" spans="1:9" s="20" customFormat="1">
      <c r="A290" s="30"/>
      <c r="B290" s="56"/>
      <c r="C290" s="33"/>
      <c r="D290" s="35"/>
      <c r="E290" s="33"/>
      <c r="F290" s="13"/>
      <c r="G290" s="13"/>
      <c r="H290" s="28"/>
      <c r="I290" s="28"/>
    </row>
    <row r="291" spans="1:9" s="20" customFormat="1">
      <c r="A291" s="30"/>
      <c r="B291" s="56"/>
      <c r="C291" s="33"/>
      <c r="D291" s="37" t="s">
        <v>187</v>
      </c>
      <c r="E291" s="33"/>
      <c r="F291" s="13"/>
      <c r="G291" s="13"/>
      <c r="H291" s="28"/>
      <c r="I291" s="28"/>
    </row>
    <row r="292" spans="1:9" s="20" customFormat="1">
      <c r="A292" s="24">
        <v>126</v>
      </c>
      <c r="B292" s="55" t="s">
        <v>215</v>
      </c>
      <c r="C292" s="61" t="s">
        <v>67</v>
      </c>
      <c r="D292" s="12" t="s">
        <v>188</v>
      </c>
      <c r="E292" s="27">
        <v>250</v>
      </c>
      <c r="F292" s="2">
        <v>6.05</v>
      </c>
      <c r="G292" s="2">
        <f>F292*E292</f>
        <v>1512.5</v>
      </c>
      <c r="H292" s="28"/>
      <c r="I292" s="28"/>
    </row>
    <row r="293" spans="1:9" s="20" customFormat="1" ht="16.5" customHeight="1">
      <c r="A293" s="24">
        <v>127</v>
      </c>
      <c r="B293" s="55" t="s">
        <v>216</v>
      </c>
      <c r="C293" s="61" t="s">
        <v>67</v>
      </c>
      <c r="D293" s="12" t="s">
        <v>189</v>
      </c>
      <c r="E293" s="27">
        <v>100</v>
      </c>
      <c r="F293" s="2">
        <v>3.47</v>
      </c>
      <c r="G293" s="2">
        <f>F293*E293</f>
        <v>347</v>
      </c>
      <c r="H293" s="28"/>
      <c r="I293" s="28"/>
    </row>
    <row r="294" spans="1:9" s="20" customFormat="1">
      <c r="A294" s="24">
        <v>128</v>
      </c>
      <c r="B294" s="55" t="s">
        <v>217</v>
      </c>
      <c r="C294" s="61" t="s">
        <v>67</v>
      </c>
      <c r="D294" s="12" t="s">
        <v>190</v>
      </c>
      <c r="E294" s="27">
        <v>200</v>
      </c>
      <c r="F294" s="2">
        <v>6.6</v>
      </c>
      <c r="G294" s="2">
        <f>F294*E294</f>
        <v>1320</v>
      </c>
      <c r="H294" s="28"/>
      <c r="I294" s="28"/>
    </row>
    <row r="295" spans="1:9" s="20" customFormat="1">
      <c r="A295" s="30"/>
      <c r="B295" s="56"/>
      <c r="C295" s="33"/>
      <c r="D295" s="35"/>
      <c r="E295" s="33"/>
      <c r="F295" s="13"/>
      <c r="G295" s="4">
        <f>SUM(G292:G294)</f>
        <v>3179.5</v>
      </c>
      <c r="H295" s="28"/>
      <c r="I295" s="28"/>
    </row>
    <row r="296" spans="1:9" s="20" customFormat="1">
      <c r="A296" s="30"/>
      <c r="B296" s="56"/>
      <c r="C296" s="33"/>
      <c r="D296" s="37" t="s">
        <v>191</v>
      </c>
      <c r="E296" s="33"/>
      <c r="F296" s="13"/>
      <c r="G296" s="13"/>
      <c r="H296" s="28"/>
      <c r="I296" s="28"/>
    </row>
    <row r="297" spans="1:9" s="20" customFormat="1">
      <c r="A297" s="61">
        <v>129</v>
      </c>
      <c r="B297" s="62" t="s">
        <v>218</v>
      </c>
      <c r="C297" s="61" t="s">
        <v>67</v>
      </c>
      <c r="D297" s="41" t="s">
        <v>180</v>
      </c>
      <c r="E297" s="61">
        <v>1000</v>
      </c>
      <c r="F297" s="2">
        <v>1.27</v>
      </c>
      <c r="G297" s="2">
        <f>F297*E297</f>
        <v>1270</v>
      </c>
      <c r="H297" s="28"/>
      <c r="I297" s="28"/>
    </row>
    <row r="298" spans="1:9" s="20" customFormat="1">
      <c r="A298" s="61">
        <v>130</v>
      </c>
      <c r="B298" s="62" t="s">
        <v>219</v>
      </c>
      <c r="C298" s="61" t="s">
        <v>67</v>
      </c>
      <c r="D298" s="41" t="s">
        <v>181</v>
      </c>
      <c r="E298" s="61">
        <v>1000</v>
      </c>
      <c r="F298" s="2">
        <v>1.27</v>
      </c>
      <c r="G298" s="2">
        <f>F298*E298</f>
        <v>1270</v>
      </c>
      <c r="H298" s="28"/>
      <c r="I298" s="28"/>
    </row>
    <row r="299" spans="1:9" s="20" customFormat="1">
      <c r="A299" s="42"/>
      <c r="B299" s="58"/>
      <c r="C299" s="42"/>
      <c r="D299" s="42"/>
      <c r="E299" s="65"/>
      <c r="F299" s="14"/>
      <c r="G299" s="4">
        <f>SUM(G297:G298)</f>
        <v>2540</v>
      </c>
      <c r="H299" s="28"/>
      <c r="I299" s="28"/>
    </row>
    <row r="300" spans="1:9" s="20" customFormat="1">
      <c r="A300" s="30"/>
      <c r="B300" s="56"/>
      <c r="C300" s="33"/>
      <c r="D300" s="37" t="s">
        <v>192</v>
      </c>
      <c r="E300" s="33"/>
      <c r="F300" s="13"/>
      <c r="G300" s="13"/>
      <c r="H300" s="28"/>
      <c r="I300" s="28"/>
    </row>
    <row r="301" spans="1:9" s="20" customFormat="1" ht="80.25" customHeight="1">
      <c r="A301" s="61">
        <v>131</v>
      </c>
      <c r="B301" s="62" t="s">
        <v>220</v>
      </c>
      <c r="C301" s="61" t="s">
        <v>67</v>
      </c>
      <c r="D301" s="41" t="s">
        <v>196</v>
      </c>
      <c r="E301" s="61">
        <v>5000</v>
      </c>
      <c r="F301" s="2">
        <v>0.89</v>
      </c>
      <c r="G301" s="4">
        <f>F301*E301</f>
        <v>4450</v>
      </c>
      <c r="H301" s="28"/>
      <c r="I301" s="28"/>
    </row>
    <row r="302" spans="1:9" s="20" customFormat="1">
      <c r="A302" s="30"/>
      <c r="B302" s="56"/>
      <c r="C302" s="33"/>
      <c r="D302" s="35"/>
      <c r="E302" s="33"/>
      <c r="F302" s="13"/>
      <c r="G302" s="13"/>
      <c r="H302" s="28"/>
      <c r="I302" s="28"/>
    </row>
    <row r="303" spans="1:9" s="20" customFormat="1">
      <c r="A303" s="30"/>
      <c r="B303" s="56"/>
      <c r="C303" s="33"/>
      <c r="D303" s="35"/>
      <c r="E303" s="33"/>
      <c r="F303" s="4" t="s">
        <v>204</v>
      </c>
      <c r="G303" s="4">
        <f>G14+G21+G33+G38+G41+G53+G56+G61+G65+G68+G71+G74+G79+G83+G85+G90+G94+G98+G101+G107+G109+G116+G118+G122+G125+G128+G137+G141+G150+G155+G160+G171+G174+G186+G189+G192+G198+G203+G210+G214+G217+G220+G227+G238+G252+G264+G268+G274+G281+G287+G289+G295+G299+G301</f>
        <v>2842779.1</v>
      </c>
      <c r="H303" s="28"/>
      <c r="I303" s="28"/>
    </row>
    <row r="304" spans="1:9" s="20" customFormat="1">
      <c r="A304" s="30"/>
      <c r="B304" s="56"/>
      <c r="C304" s="33"/>
      <c r="D304" s="35"/>
      <c r="E304" s="33"/>
      <c r="F304" s="13"/>
      <c r="G304" s="13"/>
      <c r="H304" s="28"/>
      <c r="I304" s="28"/>
    </row>
    <row r="305" spans="1:9" s="20" customFormat="1">
      <c r="A305" s="30"/>
      <c r="B305" s="56"/>
      <c r="C305" s="33"/>
      <c r="D305" s="35"/>
      <c r="E305" s="33"/>
      <c r="H305" s="28"/>
      <c r="I305" s="28"/>
    </row>
    <row r="306" spans="1:9" s="20" customFormat="1">
      <c r="A306" s="30"/>
      <c r="B306" s="56"/>
      <c r="C306" s="33"/>
      <c r="D306" s="35"/>
      <c r="E306" s="33"/>
      <c r="F306" s="13"/>
      <c r="G306" s="13"/>
      <c r="H306" s="28"/>
      <c r="I306" s="28"/>
    </row>
    <row r="307" spans="1:9" s="20" customFormat="1">
      <c r="A307" s="30"/>
      <c r="B307" s="56"/>
      <c r="C307" s="33"/>
      <c r="D307" s="35"/>
      <c r="E307" s="33"/>
      <c r="F307" s="13"/>
      <c r="G307" s="13"/>
      <c r="H307" s="28"/>
      <c r="I307" s="28"/>
    </row>
    <row r="308" spans="1:9" s="20" customFormat="1" ht="19.5" customHeight="1">
      <c r="A308" s="30"/>
      <c r="B308" s="58"/>
      <c r="C308" s="42"/>
      <c r="D308" s="42"/>
      <c r="E308" s="42"/>
      <c r="F308" s="3"/>
      <c r="G308" s="3"/>
      <c r="H308" s="28"/>
      <c r="I308" s="28"/>
    </row>
    <row r="309" spans="1:9" s="20" customFormat="1" ht="11.25" customHeight="1">
      <c r="A309" s="42"/>
      <c r="B309" s="60"/>
      <c r="C309" s="1"/>
      <c r="D309" s="1"/>
      <c r="E309" s="1"/>
      <c r="H309" s="28"/>
      <c r="I309" s="28"/>
    </row>
    <row r="310" spans="1:9" s="20" customFormat="1">
      <c r="A310" s="1"/>
      <c r="B310" s="58"/>
      <c r="C310" s="42"/>
      <c r="D310" s="42"/>
      <c r="E310" s="42"/>
      <c r="H310" s="28"/>
      <c r="I310" s="28"/>
    </row>
    <row r="311" spans="1:9" s="20" customFormat="1">
      <c r="A311" s="42"/>
      <c r="B311" s="58"/>
      <c r="C311" s="42"/>
      <c r="D311" s="42"/>
      <c r="E311" s="42"/>
      <c r="H311" s="28"/>
      <c r="I311" s="28"/>
    </row>
    <row r="312" spans="1:9" s="20" customFormat="1">
      <c r="A312" s="42"/>
      <c r="B312" s="58"/>
      <c r="C312" s="42"/>
      <c r="D312" s="42"/>
      <c r="E312" s="42"/>
      <c r="H312" s="28"/>
      <c r="I312" s="28"/>
    </row>
    <row r="313" spans="1:9" s="20" customFormat="1" ht="15.75" customHeight="1">
      <c r="A313" s="42"/>
      <c r="B313" s="58"/>
      <c r="C313" s="42"/>
      <c r="D313" s="42"/>
      <c r="E313" s="42"/>
      <c r="H313" s="28"/>
      <c r="I313" s="28"/>
    </row>
    <row r="314" spans="1:9" s="20" customFormat="1" ht="15.75" customHeight="1">
      <c r="A314" s="42"/>
      <c r="B314" s="58"/>
      <c r="C314" s="42"/>
      <c r="D314" s="42"/>
      <c r="E314" s="42"/>
      <c r="H314" s="28"/>
      <c r="I314" s="28"/>
    </row>
    <row r="315" spans="1:9" s="20" customFormat="1">
      <c r="A315" s="42"/>
      <c r="B315" s="58"/>
      <c r="C315" s="42"/>
      <c r="D315" s="42"/>
      <c r="E315" s="42"/>
      <c r="H315" s="28"/>
      <c r="I315" s="28"/>
    </row>
    <row r="316" spans="1:9" s="20" customFormat="1">
      <c r="A316" s="42"/>
      <c r="B316" s="58"/>
      <c r="C316" s="42"/>
      <c r="D316" s="42"/>
      <c r="E316" s="42"/>
      <c r="H316" s="28"/>
      <c r="I316" s="28"/>
    </row>
    <row r="317" spans="1:9" s="20" customFormat="1">
      <c r="A317" s="42"/>
      <c r="B317" s="58"/>
      <c r="C317" s="42"/>
      <c r="D317" s="42"/>
      <c r="E317" s="42"/>
      <c r="H317" s="28"/>
      <c r="I317" s="28"/>
    </row>
    <row r="318" spans="1:9" s="20" customFormat="1">
      <c r="A318" s="42"/>
      <c r="B318" s="58"/>
      <c r="C318" s="42"/>
      <c r="D318" s="42"/>
      <c r="E318" s="42"/>
      <c r="H318" s="28"/>
      <c r="I318" s="28"/>
    </row>
    <row r="319" spans="1:9" s="20" customFormat="1">
      <c r="A319" s="42"/>
      <c r="B319" s="58"/>
      <c r="C319" s="42"/>
      <c r="D319" s="42"/>
      <c r="E319" s="42"/>
      <c r="H319" s="28"/>
      <c r="I319" s="28"/>
    </row>
    <row r="320" spans="1:9" s="20" customFormat="1" ht="13.5" customHeight="1">
      <c r="A320" s="42"/>
      <c r="B320" s="58"/>
      <c r="C320" s="42"/>
      <c r="D320" s="42"/>
      <c r="E320" s="42"/>
      <c r="H320" s="28"/>
      <c r="I320" s="28"/>
    </row>
    <row r="321" spans="1:9" s="20" customFormat="1" ht="13.5" customHeight="1">
      <c r="A321" s="42"/>
      <c r="B321" s="58"/>
      <c r="C321" s="42"/>
      <c r="D321" s="42"/>
      <c r="E321" s="42"/>
      <c r="H321" s="28"/>
      <c r="I321" s="28"/>
    </row>
    <row r="322" spans="1:9" s="20" customFormat="1">
      <c r="A322" s="42"/>
      <c r="B322" s="58"/>
      <c r="C322" s="42"/>
      <c r="D322" s="42"/>
      <c r="E322" s="42"/>
      <c r="H322" s="28"/>
      <c r="I322" s="28"/>
    </row>
    <row r="323" spans="1:9" s="20" customFormat="1">
      <c r="A323" s="42"/>
      <c r="B323" s="58"/>
      <c r="C323" s="42"/>
      <c r="D323" s="42"/>
      <c r="E323" s="42"/>
      <c r="H323" s="28"/>
      <c r="I323" s="28"/>
    </row>
    <row r="324" spans="1:9" s="20" customFormat="1">
      <c r="A324" s="42"/>
      <c r="B324" s="58"/>
      <c r="C324" s="42"/>
      <c r="D324" s="42"/>
      <c r="E324" s="42"/>
      <c r="H324" s="28"/>
      <c r="I324" s="28"/>
    </row>
    <row r="325" spans="1:9" s="20" customFormat="1" ht="16.5" customHeight="1">
      <c r="A325" s="42"/>
      <c r="B325" s="58"/>
      <c r="C325" s="42"/>
      <c r="D325" s="42"/>
      <c r="E325" s="42"/>
      <c r="H325" s="28"/>
      <c r="I325" s="28"/>
    </row>
    <row r="326" spans="1:9" s="20" customFormat="1">
      <c r="A326" s="42"/>
      <c r="B326" s="58"/>
      <c r="C326" s="42"/>
      <c r="D326" s="42"/>
      <c r="E326" s="42"/>
      <c r="H326" s="28"/>
      <c r="I326" s="28"/>
    </row>
    <row r="327" spans="1:9" s="20" customFormat="1">
      <c r="A327" s="42"/>
      <c r="B327" s="58"/>
      <c r="C327" s="42"/>
      <c r="D327" s="42"/>
      <c r="E327" s="42"/>
      <c r="H327" s="28"/>
      <c r="I327" s="28"/>
    </row>
    <row r="328" spans="1:9" s="20" customFormat="1">
      <c r="A328" s="42"/>
      <c r="B328" s="58"/>
      <c r="C328" s="42"/>
      <c r="D328" s="42"/>
      <c r="E328" s="42"/>
      <c r="H328" s="28"/>
      <c r="I328" s="28"/>
    </row>
    <row r="329" spans="1:9" s="20" customFormat="1">
      <c r="A329" s="42"/>
      <c r="B329" s="58"/>
      <c r="C329" s="42"/>
      <c r="D329" s="42"/>
      <c r="E329" s="42"/>
    </row>
    <row r="330" spans="1:9" s="20" customFormat="1">
      <c r="A330" s="42"/>
      <c r="B330" s="58"/>
      <c r="C330" s="42"/>
      <c r="D330" s="42"/>
      <c r="E330" s="42"/>
    </row>
    <row r="331" spans="1:9" s="20" customFormat="1">
      <c r="A331" s="42"/>
      <c r="B331" s="58"/>
      <c r="C331" s="42"/>
      <c r="D331" s="42"/>
      <c r="E331" s="42"/>
    </row>
    <row r="332" spans="1:9" s="20" customFormat="1">
      <c r="A332" s="42"/>
      <c r="B332" s="58"/>
      <c r="C332" s="42"/>
      <c r="D332" s="42"/>
      <c r="E332" s="42"/>
    </row>
    <row r="333" spans="1:9" s="20" customFormat="1">
      <c r="A333" s="42"/>
      <c r="B333" s="58"/>
      <c r="C333" s="42"/>
      <c r="D333" s="42"/>
      <c r="E333" s="42"/>
    </row>
    <row r="334" spans="1:9" s="20" customFormat="1">
      <c r="A334" s="42"/>
      <c r="B334" s="58"/>
      <c r="C334" s="42"/>
      <c r="D334" s="42"/>
      <c r="E334" s="42"/>
    </row>
    <row r="335" spans="1:9" s="20" customFormat="1">
      <c r="A335" s="42"/>
      <c r="B335" s="58"/>
      <c r="C335" s="42"/>
      <c r="D335" s="42"/>
      <c r="E335" s="42"/>
    </row>
    <row r="336" spans="1:9" s="20" customFormat="1">
      <c r="A336" s="42"/>
      <c r="B336" s="58"/>
      <c r="C336" s="42"/>
      <c r="D336" s="42"/>
      <c r="E336" s="42"/>
    </row>
    <row r="337" spans="1:8" s="20" customFormat="1">
      <c r="A337" s="42"/>
      <c r="B337" s="58"/>
      <c r="C337" s="42"/>
      <c r="D337" s="42"/>
      <c r="E337" s="42"/>
    </row>
    <row r="338" spans="1:8" s="20" customFormat="1">
      <c r="A338" s="42"/>
      <c r="B338" s="58"/>
      <c r="C338" s="42"/>
      <c r="D338" s="42"/>
      <c r="E338" s="42"/>
      <c r="H338" s="52"/>
    </row>
    <row r="339" spans="1:8" s="20" customFormat="1">
      <c r="A339" s="42"/>
      <c r="B339" s="58"/>
      <c r="C339" s="42"/>
      <c r="D339" s="42"/>
      <c r="E339" s="42"/>
    </row>
    <row r="340" spans="1:8" s="20" customFormat="1">
      <c r="A340" s="42"/>
      <c r="B340" s="58"/>
      <c r="C340" s="42"/>
      <c r="D340" s="42"/>
      <c r="E340" s="42"/>
    </row>
    <row r="341" spans="1:8" s="20" customFormat="1">
      <c r="A341" s="42"/>
      <c r="B341" s="58"/>
      <c r="C341" s="42"/>
      <c r="D341" s="42"/>
      <c r="E341" s="42"/>
    </row>
    <row r="342" spans="1:8" s="20" customFormat="1">
      <c r="A342" s="42"/>
      <c r="B342" s="58"/>
      <c r="C342" s="42"/>
      <c r="D342" s="42"/>
      <c r="E342" s="42"/>
    </row>
    <row r="343" spans="1:8" s="20" customFormat="1">
      <c r="A343" s="42"/>
      <c r="B343" s="58"/>
      <c r="C343" s="42"/>
      <c r="D343" s="42"/>
      <c r="E343" s="42"/>
    </row>
    <row r="344" spans="1:8" s="20" customFormat="1">
      <c r="A344" s="42"/>
      <c r="B344" s="58"/>
      <c r="C344" s="42"/>
      <c r="D344" s="42"/>
      <c r="E344" s="42"/>
    </row>
    <row r="345" spans="1:8" s="20" customFormat="1">
      <c r="A345" s="42"/>
      <c r="B345" s="58"/>
      <c r="C345" s="42"/>
      <c r="D345" s="42"/>
      <c r="E345" s="42"/>
    </row>
    <row r="346" spans="1:8" s="20" customFormat="1" ht="18" customHeight="1">
      <c r="A346" s="42"/>
      <c r="B346" s="58"/>
      <c r="C346" s="42"/>
      <c r="D346" s="42"/>
      <c r="E346" s="42"/>
    </row>
    <row r="347" spans="1:8" s="20" customFormat="1" ht="18.75" customHeight="1">
      <c r="A347" s="42"/>
      <c r="B347" s="58"/>
      <c r="C347" s="42"/>
      <c r="D347" s="42"/>
      <c r="E347" s="42"/>
    </row>
    <row r="348" spans="1:8" s="20" customFormat="1" ht="1.5" hidden="1" customHeight="1">
      <c r="A348" s="42"/>
      <c r="B348" s="58"/>
      <c r="C348" s="42"/>
      <c r="D348" s="42"/>
      <c r="E348" s="42"/>
    </row>
    <row r="349" spans="1:8" s="20" customFormat="1">
      <c r="A349" s="42"/>
      <c r="B349" s="58"/>
      <c r="C349" s="42"/>
      <c r="D349" s="42"/>
      <c r="E349" s="42"/>
    </row>
    <row r="350" spans="1:8" s="20" customFormat="1">
      <c r="A350" s="42"/>
      <c r="B350" s="58"/>
      <c r="C350" s="42"/>
      <c r="D350" s="42"/>
      <c r="E350" s="42"/>
    </row>
    <row r="351" spans="1:8" s="20" customFormat="1">
      <c r="A351" s="42"/>
      <c r="B351" s="58"/>
      <c r="C351" s="42"/>
      <c r="D351" s="42"/>
      <c r="E351" s="42"/>
    </row>
    <row r="352" spans="1:8" s="20" customFormat="1">
      <c r="A352" s="42"/>
      <c r="B352" s="58"/>
      <c r="C352" s="42"/>
      <c r="D352" s="42"/>
      <c r="E352" s="42"/>
    </row>
    <row r="353" spans="1:5" s="20" customFormat="1">
      <c r="A353" s="42"/>
      <c r="B353" s="58"/>
      <c r="C353" s="42"/>
      <c r="D353" s="42"/>
      <c r="E353" s="42"/>
    </row>
  </sheetData>
  <mergeCells count="1">
    <mergeCell ref="A3:G3"/>
  </mergeCells>
  <phoneticPr fontId="1" type="noConversion"/>
  <printOptions horizontalCentered="1"/>
  <pageMargins left="0.39370078740157483" right="0.39370078740157483" top="0.78740157480314965" bottom="0.78740157480314965" header="0.51181102362204722" footer="0.51181102362204722"/>
  <pageSetup paperSize="9" scale="90" orientation="landscape" r:id="rId1"/>
  <headerFooter alignWithMargins="0"/>
  <rowBreaks count="15" manualBreakCount="15">
    <brk id="25" max="6" man="1"/>
    <brk id="43" max="6" man="1"/>
    <brk id="62" max="6" man="1"/>
    <brk id="91" max="6" man="1"/>
    <brk id="119" max="6" man="1"/>
    <brk id="138" max="6" man="1"/>
    <brk id="163" max="6" man="1"/>
    <brk id="179" max="6" man="1"/>
    <brk id="195" max="6" man="1"/>
    <brk id="214" max="6" man="1"/>
    <brk id="241" max="6" man="1"/>
    <brk id="255" max="6" man="1"/>
    <brk id="269" max="6" man="1"/>
    <brk id="282" max="6" man="1"/>
    <brk id="305" max="6" man="1"/>
  </rowBreaks>
  <drawing r:id="rId2"/>
  <legacyDrawing r:id="rId3"/>
  <oleObjects>
    <oleObject progId="PBrush" shapeId="1253" r:id="rId4"/>
    <oleObject progId="PBrush" shapeId="1254" r:id="rId5"/>
    <oleObject progId="PBrush" shapeId="1255" r:id="rId6"/>
    <oleObject progId="PBrush" shapeId="1256" r:id="rId7"/>
    <oleObject progId="PBrush" shapeId="1257" r:id="rId8"/>
  </oleObject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ageMargins left="0.78740157499999996" right="0.78740157499999996" top="0.984251969" bottom="0.984251969" header="0.49212598499999999" footer="0.49212598499999999"/>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Plan1</vt:lpstr>
      <vt:lpstr>Plan2</vt:lpstr>
      <vt:lpstr>Plan3</vt:lpstr>
      <vt:lpstr>Plan1!Area_de_impressao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Unilab</dc:creator>
  <cp:lastModifiedBy>PMJM</cp:lastModifiedBy>
  <cp:lastPrinted>2019-05-09T16:53:39Z</cp:lastPrinted>
  <dcterms:created xsi:type="dcterms:W3CDTF">2007-02-08T12:56:14Z</dcterms:created>
  <dcterms:modified xsi:type="dcterms:W3CDTF">2019-05-17T13:12:48Z</dcterms:modified>
</cp:coreProperties>
</file>