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735"/>
  </bookViews>
  <sheets>
    <sheet name="JUDICIAIS 2020 (5)" sheetId="1" r:id="rId1"/>
  </sheets>
  <definedNames>
    <definedName name="_xlnm.Print_Area" localSheetId="0">'JUDICIAIS 2020 (5)'!$A$1:$H$36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6" i="1" s="1"/>
</calcChain>
</file>

<file path=xl/sharedStrings.xml><?xml version="1.0" encoding="utf-8"?>
<sst xmlns="http://schemas.openxmlformats.org/spreadsheetml/2006/main" count="105" uniqueCount="80">
  <si>
    <t xml:space="preserve"> MEDICAMENTOS PARA ATENDIMENTO DE DEMANDAS JUDICIAIS 2020</t>
  </si>
  <si>
    <t>Atualizada em 22/09/2020 de acordo com a CMED vigente - PMVG</t>
  </si>
  <si>
    <t>Item</t>
  </si>
  <si>
    <t>Medicamento - Nome Genérico</t>
  </si>
  <si>
    <t>Concentração</t>
  </si>
  <si>
    <t>Forma Farmacêutica</t>
  </si>
  <si>
    <t>Quant.</t>
  </si>
  <si>
    <t xml:space="preserve">Código  </t>
  </si>
  <si>
    <t>PMVG</t>
  </si>
  <si>
    <t>Valor Total</t>
  </si>
  <si>
    <r>
      <t xml:space="preserve">ÁCIDO TIÓCTICO - </t>
    </r>
    <r>
      <rPr>
        <b/>
        <sz val="11"/>
        <rFont val="Arial"/>
        <family val="2"/>
      </rPr>
      <t>THIOCTACID</t>
    </r>
  </si>
  <si>
    <t>600MG</t>
  </si>
  <si>
    <t>comprimido</t>
  </si>
  <si>
    <r>
      <t xml:space="preserve">ÁCIDO ZOLEDRÔNICO - </t>
    </r>
    <r>
      <rPr>
        <b/>
        <sz val="11"/>
        <rFont val="Arial"/>
        <family val="2"/>
      </rPr>
      <t>ACLASTA</t>
    </r>
  </si>
  <si>
    <t>5MG/100ML</t>
  </si>
  <si>
    <t>frasco</t>
  </si>
  <si>
    <r>
      <t xml:space="preserve">AGOMELATINA - </t>
    </r>
    <r>
      <rPr>
        <b/>
        <sz val="11"/>
        <rFont val="Arial"/>
        <family val="2"/>
      </rPr>
      <t>VALDOXAN</t>
    </r>
  </si>
  <si>
    <t>25MG</t>
  </si>
  <si>
    <r>
      <t xml:space="preserve">ANLODIPINO - </t>
    </r>
    <r>
      <rPr>
        <b/>
        <sz val="11"/>
        <rFont val="Arial"/>
        <family val="2"/>
      </rPr>
      <t>PRESSAT</t>
    </r>
  </si>
  <si>
    <t>2,5MG</t>
  </si>
  <si>
    <r>
      <t xml:space="preserve">AMISSULPRIDA - </t>
    </r>
    <r>
      <rPr>
        <b/>
        <sz val="11"/>
        <rFont val="Arial"/>
        <family val="2"/>
      </rPr>
      <t>SOCIAN</t>
    </r>
  </si>
  <si>
    <t>200MG</t>
  </si>
  <si>
    <r>
      <t xml:space="preserve">APIXABANA - </t>
    </r>
    <r>
      <rPr>
        <b/>
        <sz val="11"/>
        <rFont val="Arial"/>
        <family val="2"/>
      </rPr>
      <t>ELIQUIS</t>
    </r>
  </si>
  <si>
    <r>
      <t xml:space="preserve">ARIPIPRAZOL - </t>
    </r>
    <r>
      <rPr>
        <b/>
        <sz val="11"/>
        <rFont val="Arial"/>
        <family val="2"/>
      </rPr>
      <t>ARISTAB</t>
    </r>
  </si>
  <si>
    <t>10MG</t>
  </si>
  <si>
    <r>
      <t xml:space="preserve">BENFOTIAMINA - </t>
    </r>
    <r>
      <rPr>
        <b/>
        <sz val="11"/>
        <rFont val="Arial"/>
        <family val="2"/>
      </rPr>
      <t>MILGAMMA</t>
    </r>
  </si>
  <si>
    <t xml:space="preserve">150MG </t>
  </si>
  <si>
    <r>
      <t xml:space="preserve">BRINZOLAMIDA - </t>
    </r>
    <r>
      <rPr>
        <b/>
        <sz val="11"/>
        <rFont val="Arial"/>
        <family val="2"/>
      </rPr>
      <t>AZOPT</t>
    </r>
  </si>
  <si>
    <t>10MG/ML</t>
  </si>
  <si>
    <t>suspensão oftálmica</t>
  </si>
  <si>
    <r>
      <t xml:space="preserve">BUDESONIDA MICRONIZADA - </t>
    </r>
    <r>
      <rPr>
        <b/>
        <sz val="11"/>
        <rFont val="Arial"/>
        <family val="2"/>
      </rPr>
      <t>ENTOCORT</t>
    </r>
  </si>
  <si>
    <t>3MG</t>
  </si>
  <si>
    <t>capsula gel microgranulos</t>
  </si>
  <si>
    <r>
      <t xml:space="preserve">COLESTIRAMINA - </t>
    </r>
    <r>
      <rPr>
        <b/>
        <sz val="11"/>
        <rFont val="Arial"/>
        <family val="2"/>
      </rPr>
      <t>QUESTRAN LIGHT</t>
    </r>
  </si>
  <si>
    <t xml:space="preserve">4MG </t>
  </si>
  <si>
    <t>sachê</t>
  </si>
  <si>
    <r>
      <t xml:space="preserve">DARIFENACINA - </t>
    </r>
    <r>
      <rPr>
        <b/>
        <sz val="11"/>
        <rFont val="Arial"/>
        <family val="2"/>
      </rPr>
      <t>FENAZIC</t>
    </r>
  </si>
  <si>
    <t>15MG</t>
  </si>
  <si>
    <t>comprimido (cx 56cp)</t>
  </si>
  <si>
    <t>DESMOPRESSINA</t>
  </si>
  <si>
    <t>0,1MG/ML</t>
  </si>
  <si>
    <t>solução nasal</t>
  </si>
  <si>
    <r>
      <t xml:space="preserve">ENOXAPARINA - </t>
    </r>
    <r>
      <rPr>
        <b/>
        <sz val="11"/>
        <rFont val="Arial"/>
        <family val="2"/>
      </rPr>
      <t>CLEXANE</t>
    </r>
  </si>
  <si>
    <t>40MG/0,4ML</t>
  </si>
  <si>
    <t>seringa preenchida</t>
  </si>
  <si>
    <r>
      <t xml:space="preserve">GLICOSAMINA - </t>
    </r>
    <r>
      <rPr>
        <b/>
        <sz val="11"/>
        <rFont val="Arial"/>
        <family val="2"/>
      </rPr>
      <t>DINAFLEX</t>
    </r>
  </si>
  <si>
    <t>1,5G</t>
  </si>
  <si>
    <r>
      <t xml:space="preserve">GLUCAGON - </t>
    </r>
    <r>
      <rPr>
        <b/>
        <sz val="11"/>
        <rFont val="Arial"/>
        <family val="2"/>
      </rPr>
      <t>GLUCAGEN</t>
    </r>
  </si>
  <si>
    <t>1MG</t>
  </si>
  <si>
    <t>pó liofilizado</t>
  </si>
  <si>
    <r>
      <t xml:space="preserve">HIALURONATO DE SÓDIO - </t>
    </r>
    <r>
      <rPr>
        <b/>
        <sz val="11"/>
        <rFont val="Arial"/>
        <family val="2"/>
      </rPr>
      <t>EUFLEXXA</t>
    </r>
  </si>
  <si>
    <r>
      <t xml:space="preserve">INSULINA ASPARTE - </t>
    </r>
    <r>
      <rPr>
        <b/>
        <sz val="11"/>
        <rFont val="Arial"/>
        <family val="2"/>
      </rPr>
      <t>NOVORAPID</t>
    </r>
  </si>
  <si>
    <t>100UI/ML</t>
  </si>
  <si>
    <t>solução injetável - Flexpen (Cx 5)</t>
  </si>
  <si>
    <r>
      <t xml:space="preserve">INSULINA DETEMIR - </t>
    </r>
    <r>
      <rPr>
        <b/>
        <sz val="11"/>
        <rFont val="Arial"/>
        <family val="2"/>
      </rPr>
      <t>LEVEMIR</t>
    </r>
  </si>
  <si>
    <r>
      <t xml:space="preserve">LEVETIRACETAM - </t>
    </r>
    <r>
      <rPr>
        <b/>
        <sz val="11"/>
        <rFont val="Arial"/>
        <family val="2"/>
      </rPr>
      <t>KEPPRA</t>
    </r>
  </si>
  <si>
    <t>250MG</t>
  </si>
  <si>
    <t>comprimido (cx 30cp)</t>
  </si>
  <si>
    <r>
      <t xml:space="preserve">LIRAGLUTIDA - </t>
    </r>
    <r>
      <rPr>
        <b/>
        <sz val="11"/>
        <rFont val="Arial"/>
        <family val="2"/>
      </rPr>
      <t>VICTOZA</t>
    </r>
  </si>
  <si>
    <t>6MG/ML</t>
  </si>
  <si>
    <t>solução injetável (cx 2 seringas)</t>
  </si>
  <si>
    <r>
      <t xml:space="preserve">LISDEXANFETAMINA - </t>
    </r>
    <r>
      <rPr>
        <b/>
        <sz val="11"/>
        <rFont val="Arial"/>
        <family val="2"/>
      </rPr>
      <t>VENVANSE</t>
    </r>
  </si>
  <si>
    <t>30MG</t>
  </si>
  <si>
    <t>comprimido (cx 28cp)</t>
  </si>
  <si>
    <r>
      <t xml:space="preserve">MIRABEGRONA - </t>
    </r>
    <r>
      <rPr>
        <b/>
        <sz val="11"/>
        <rFont val="Arial"/>
        <family val="2"/>
      </rPr>
      <t xml:space="preserve">MYRBETRIC </t>
    </r>
  </si>
  <si>
    <t>50MG</t>
  </si>
  <si>
    <r>
      <t xml:space="preserve">MODAFINILA - </t>
    </r>
    <r>
      <rPr>
        <b/>
        <sz val="11"/>
        <rFont val="Arial"/>
        <family val="2"/>
      </rPr>
      <t>STAVIGILE</t>
    </r>
  </si>
  <si>
    <r>
      <t>MONONITRATO DE ISOSSORBIDA-</t>
    </r>
    <r>
      <rPr>
        <b/>
        <sz val="11"/>
        <rFont val="Arial"/>
        <family val="2"/>
      </rPr>
      <t>MONOCORDIL</t>
    </r>
  </si>
  <si>
    <r>
      <t xml:space="preserve">RIVAROXABANA - </t>
    </r>
    <r>
      <rPr>
        <b/>
        <sz val="11"/>
        <rFont val="Arial"/>
        <family val="2"/>
      </rPr>
      <t>XARELTO</t>
    </r>
  </si>
  <si>
    <r>
      <t xml:space="preserve">SERTRALINA - </t>
    </r>
    <r>
      <rPr>
        <b/>
        <sz val="11"/>
        <rFont val="Arial"/>
        <family val="2"/>
      </rPr>
      <t>SERENATA</t>
    </r>
  </si>
  <si>
    <r>
      <t>SERTRALINA -</t>
    </r>
    <r>
      <rPr>
        <b/>
        <sz val="11"/>
        <rFont val="Arial"/>
        <family val="2"/>
      </rPr>
      <t xml:space="preserve"> ASSERT</t>
    </r>
  </si>
  <si>
    <r>
      <t xml:space="preserve">TOLTERODINA - </t>
    </r>
    <r>
      <rPr>
        <b/>
        <sz val="11"/>
        <rFont val="Arial"/>
        <family val="2"/>
      </rPr>
      <t>DETRUSITOL LA</t>
    </r>
  </si>
  <si>
    <t>cápsula de liberação prolongada</t>
  </si>
  <si>
    <r>
      <t xml:space="preserve">TRAVOPROSTA+MALEATO DE TIMOLOL - </t>
    </r>
    <r>
      <rPr>
        <b/>
        <sz val="11"/>
        <rFont val="Arial"/>
        <family val="2"/>
      </rPr>
      <t>DUOTRAVATAN</t>
    </r>
  </si>
  <si>
    <t>0,04+5MG</t>
  </si>
  <si>
    <t>frasco gotas (fr 5ml)</t>
  </si>
  <si>
    <t>VITAMINA D3 (COLECALCIFEROL)</t>
  </si>
  <si>
    <t>200UI</t>
  </si>
  <si>
    <t>VALOR TOTAL</t>
  </si>
  <si>
    <t>ANEXO IX - PLANILHA ITENS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</si>
</sst>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#,##0;[Red]#,##0"/>
    <numFmt numFmtId="166" formatCode="_(&quot;R$ &quot;* #,##0.0000_);_(&quot;R$ &quot;* \(#,##0.0000\);_(&quot;R$ &quot;* &quot;-&quot;????_);_(@_)"/>
    <numFmt numFmtId="167" formatCode="_-&quot;R$&quot;\ * #,##0.0000_-;\-&quot;R$&quot;\ * #,##0.0000_-;_-&quot;R$&quot;\ * &quot;-&quot;????_-;_-@_-"/>
  </numFmts>
  <fonts count="7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3" borderId="0" xfId="0" applyFont="1" applyFill="1" applyBorder="1" applyAlignmen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left" vertical="center" wrapText="1"/>
    </xf>
    <xf numFmtId="165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/>
    <xf numFmtId="0" fontId="4" fillId="0" borderId="2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10" fontId="4" fillId="4" borderId="5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/>
    <xf numFmtId="0" fontId="4" fillId="4" borderId="5" xfId="0" applyFont="1" applyFill="1" applyBorder="1" applyAlignment="1">
      <alignment horizontal="left" vertical="center" wrapText="1"/>
    </xf>
    <xf numFmtId="164" fontId="4" fillId="4" borderId="3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/>
    <xf numFmtId="0" fontId="4" fillId="4" borderId="6" xfId="0" applyFont="1" applyFill="1" applyBorder="1" applyAlignment="1">
      <alignment horizontal="center" vertical="center"/>
    </xf>
    <xf numFmtId="0" fontId="4" fillId="0" borderId="0" xfId="0" applyFont="1" applyBorder="1"/>
    <xf numFmtId="164" fontId="4" fillId="5" borderId="0" xfId="0" applyNumberFormat="1" applyFont="1" applyFill="1" applyBorder="1" applyAlignment="1">
      <alignment horizontal="left" vertical="center"/>
    </xf>
    <xf numFmtId="167" fontId="3" fillId="2" borderId="2" xfId="0" applyNumberFormat="1" applyFont="1" applyFill="1" applyBorder="1" applyAlignment="1">
      <alignment vertical="center"/>
    </xf>
    <xf numFmtId="0" fontId="0" fillId="0" borderId="0" xfId="0" applyBorder="1"/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28575</xdr:rowOff>
    </xdr:from>
    <xdr:to>
      <xdr:col>7</xdr:col>
      <xdr:colOff>1371600</xdr:colOff>
      <xdr:row>0</xdr:row>
      <xdr:rowOff>485775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28575"/>
          <a:ext cx="1266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view="pageBreakPreview" topLeftCell="A10" zoomScale="95" zoomScaleNormal="100" zoomScaleSheetLayoutView="95" workbookViewId="0">
      <selection activeCell="D25" sqref="D25"/>
    </sheetView>
  </sheetViews>
  <sheetFormatPr defaultRowHeight="15" x14ac:dyDescent="0.2"/>
  <cols>
    <col min="1" max="1" width="5.85546875" style="1" bestFit="1" customWidth="1"/>
    <col min="2" max="2" width="60.5703125" bestFit="1" customWidth="1"/>
    <col min="3" max="3" width="17.42578125" bestFit="1" customWidth="1"/>
    <col min="4" max="4" width="38.85546875" bestFit="1" customWidth="1"/>
    <col min="5" max="5" width="8.42578125" bestFit="1" customWidth="1"/>
    <col min="6" max="6" width="18.140625" customWidth="1"/>
    <col min="7" max="7" width="18.140625" style="46" bestFit="1" customWidth="1"/>
    <col min="8" max="8" width="20.5703125" bestFit="1" customWidth="1"/>
  </cols>
  <sheetData>
    <row r="1" spans="1:24" s="2" customFormat="1" ht="15.75" x14ac:dyDescent="0.2">
      <c r="A1" s="1"/>
      <c r="B1" s="47" t="s">
        <v>79</v>
      </c>
      <c r="C1" s="47"/>
      <c r="D1" s="47"/>
      <c r="E1" s="47"/>
      <c r="F1" s="47"/>
      <c r="G1" s="47"/>
    </row>
    <row r="2" spans="1:24" ht="18" x14ac:dyDescent="0.25">
      <c r="A2" s="48" t="s">
        <v>0</v>
      </c>
      <c r="B2" s="48"/>
      <c r="C2" s="48"/>
      <c r="D2" s="48"/>
      <c r="E2" s="48"/>
      <c r="F2" s="48"/>
      <c r="G2" s="48"/>
      <c r="H2" s="4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5.75" x14ac:dyDescent="0.25">
      <c r="A3" s="4"/>
      <c r="B3" s="49" t="s">
        <v>1</v>
      </c>
      <c r="C3" s="49"/>
      <c r="D3" s="49"/>
      <c r="E3" s="49"/>
      <c r="F3" s="49"/>
      <c r="G3" s="49"/>
      <c r="H3" s="49"/>
    </row>
    <row r="4" spans="1:24" x14ac:dyDescent="0.2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1" t="s">
        <v>8</v>
      </c>
      <c r="H4" s="12" t="s">
        <v>9</v>
      </c>
    </row>
    <row r="5" spans="1:24" s="5" customFormat="1" x14ac:dyDescent="0.2">
      <c r="A5" s="13">
        <v>1</v>
      </c>
      <c r="B5" s="14" t="s">
        <v>10</v>
      </c>
      <c r="C5" s="15" t="s">
        <v>11</v>
      </c>
      <c r="D5" s="16" t="s">
        <v>12</v>
      </c>
      <c r="E5" s="17">
        <v>480</v>
      </c>
      <c r="F5" s="18">
        <v>394865</v>
      </c>
      <c r="G5" s="19">
        <v>3.2635999999999998</v>
      </c>
      <c r="H5" s="20">
        <f t="shared" ref="H5:H35" si="0">E5*G5</f>
        <v>1566.528</v>
      </c>
    </row>
    <row r="6" spans="1:24" s="21" customFormat="1" x14ac:dyDescent="0.2">
      <c r="A6" s="13">
        <v>2</v>
      </c>
      <c r="B6" s="14" t="s">
        <v>13</v>
      </c>
      <c r="C6" s="15" t="s">
        <v>14</v>
      </c>
      <c r="D6" s="16" t="s">
        <v>15</v>
      </c>
      <c r="E6" s="17">
        <v>2</v>
      </c>
      <c r="F6" s="18">
        <v>356051</v>
      </c>
      <c r="G6" s="19">
        <v>1787.2</v>
      </c>
      <c r="H6" s="20">
        <f t="shared" si="0"/>
        <v>3574.4</v>
      </c>
    </row>
    <row r="7" spans="1:24" s="21" customFormat="1" x14ac:dyDescent="0.2">
      <c r="A7" s="13">
        <v>3</v>
      </c>
      <c r="B7" s="14" t="s">
        <v>16</v>
      </c>
      <c r="C7" s="15" t="s">
        <v>17</v>
      </c>
      <c r="D7" s="16" t="s">
        <v>12</v>
      </c>
      <c r="E7" s="17">
        <v>1000</v>
      </c>
      <c r="F7" s="18">
        <v>397912</v>
      </c>
      <c r="G7" s="19">
        <v>4.6384999999999996</v>
      </c>
      <c r="H7" s="20">
        <f t="shared" si="0"/>
        <v>4638.5</v>
      </c>
    </row>
    <row r="8" spans="1:24" x14ac:dyDescent="0.2">
      <c r="A8" s="13">
        <v>4</v>
      </c>
      <c r="B8" s="14" t="s">
        <v>18</v>
      </c>
      <c r="C8" s="15" t="s">
        <v>19</v>
      </c>
      <c r="D8" s="16" t="s">
        <v>12</v>
      </c>
      <c r="E8" s="17">
        <v>800</v>
      </c>
      <c r="F8" s="18">
        <v>272435</v>
      </c>
      <c r="G8" s="19">
        <v>0.59160000000000001</v>
      </c>
      <c r="H8" s="20">
        <f t="shared" si="0"/>
        <v>473.28000000000003</v>
      </c>
    </row>
    <row r="9" spans="1:24" s="22" customFormat="1" x14ac:dyDescent="0.2">
      <c r="A9" s="13">
        <v>5</v>
      </c>
      <c r="B9" s="14" t="s">
        <v>20</v>
      </c>
      <c r="C9" s="15" t="s">
        <v>21</v>
      </c>
      <c r="D9" s="16" t="s">
        <v>12</v>
      </c>
      <c r="E9" s="17">
        <v>1500</v>
      </c>
      <c r="F9" s="18">
        <v>401321</v>
      </c>
      <c r="G9" s="19">
        <v>5.7584999999999997</v>
      </c>
      <c r="H9" s="20">
        <f t="shared" si="0"/>
        <v>8637.75</v>
      </c>
    </row>
    <row r="10" spans="1:24" s="22" customFormat="1" x14ac:dyDescent="0.2">
      <c r="A10" s="13">
        <v>6</v>
      </c>
      <c r="B10" s="14" t="s">
        <v>22</v>
      </c>
      <c r="C10" s="15" t="s">
        <v>19</v>
      </c>
      <c r="D10" s="16" t="s">
        <v>12</v>
      </c>
      <c r="E10" s="17">
        <v>1800</v>
      </c>
      <c r="F10" s="18">
        <v>429847</v>
      </c>
      <c r="G10" s="19">
        <v>3.0034999999999998</v>
      </c>
      <c r="H10" s="20">
        <f t="shared" si="0"/>
        <v>5406.2999999999993</v>
      </c>
    </row>
    <row r="11" spans="1:24" s="22" customFormat="1" x14ac:dyDescent="0.2">
      <c r="A11" s="13">
        <v>7</v>
      </c>
      <c r="B11" s="14" t="s">
        <v>23</v>
      </c>
      <c r="C11" s="15" t="s">
        <v>24</v>
      </c>
      <c r="D11" s="16" t="s">
        <v>12</v>
      </c>
      <c r="E11" s="17">
        <v>720</v>
      </c>
      <c r="F11" s="18">
        <v>364780</v>
      </c>
      <c r="G11" s="19">
        <v>16.510300000000001</v>
      </c>
      <c r="H11" s="20">
        <f t="shared" si="0"/>
        <v>11887.416000000001</v>
      </c>
    </row>
    <row r="12" spans="1:24" x14ac:dyDescent="0.2">
      <c r="A12" s="13">
        <v>8</v>
      </c>
      <c r="B12" s="23" t="s">
        <v>25</v>
      </c>
      <c r="C12" s="24" t="s">
        <v>26</v>
      </c>
      <c r="D12" s="25" t="s">
        <v>12</v>
      </c>
      <c r="E12" s="26">
        <v>400</v>
      </c>
      <c r="F12" s="18">
        <v>410989</v>
      </c>
      <c r="G12" s="27">
        <v>1.4376</v>
      </c>
      <c r="H12" s="20">
        <f t="shared" si="0"/>
        <v>575.04</v>
      </c>
    </row>
    <row r="13" spans="1:24" s="5" customFormat="1" x14ac:dyDescent="0.2">
      <c r="A13" s="13">
        <v>9</v>
      </c>
      <c r="B13" s="28" t="s">
        <v>27</v>
      </c>
      <c r="C13" s="29" t="s">
        <v>28</v>
      </c>
      <c r="D13" s="25" t="s">
        <v>29</v>
      </c>
      <c r="E13" s="26">
        <v>36</v>
      </c>
      <c r="F13" s="18">
        <v>353418</v>
      </c>
      <c r="G13" s="27">
        <v>46.67</v>
      </c>
      <c r="H13" s="20">
        <f t="shared" si="0"/>
        <v>1680.1200000000001</v>
      </c>
    </row>
    <row r="14" spans="1:24" x14ac:dyDescent="0.2">
      <c r="A14" s="13">
        <v>10</v>
      </c>
      <c r="B14" s="30" t="s">
        <v>30</v>
      </c>
      <c r="C14" s="31" t="s">
        <v>31</v>
      </c>
      <c r="D14" s="25" t="s">
        <v>32</v>
      </c>
      <c r="E14" s="26">
        <v>900</v>
      </c>
      <c r="F14" s="18">
        <v>276384</v>
      </c>
      <c r="G14" s="27">
        <v>4.4707999999999997</v>
      </c>
      <c r="H14" s="20">
        <f t="shared" si="0"/>
        <v>4023.72</v>
      </c>
    </row>
    <row r="15" spans="1:24" x14ac:dyDescent="0.2">
      <c r="A15" s="13">
        <v>11</v>
      </c>
      <c r="B15" s="32" t="s">
        <v>33</v>
      </c>
      <c r="C15" s="33" t="s">
        <v>34</v>
      </c>
      <c r="D15" s="25" t="s">
        <v>35</v>
      </c>
      <c r="E15" s="26">
        <v>2400</v>
      </c>
      <c r="F15" s="18">
        <v>270990</v>
      </c>
      <c r="G15" s="27">
        <v>4.9013999999999998</v>
      </c>
      <c r="H15" s="20">
        <f t="shared" si="0"/>
        <v>11763.359999999999</v>
      </c>
    </row>
    <row r="16" spans="1:24" x14ac:dyDescent="0.2">
      <c r="A16" s="13">
        <v>12</v>
      </c>
      <c r="B16" s="32" t="s">
        <v>36</v>
      </c>
      <c r="C16" s="34" t="s">
        <v>37</v>
      </c>
      <c r="D16" s="25" t="s">
        <v>38</v>
      </c>
      <c r="E16" s="26">
        <v>1500</v>
      </c>
      <c r="F16" s="18">
        <v>358450</v>
      </c>
      <c r="G16" s="27">
        <v>5.9390999999999998</v>
      </c>
      <c r="H16" s="20">
        <f t="shared" si="0"/>
        <v>8908.65</v>
      </c>
    </row>
    <row r="17" spans="1:8" ht="14.25" x14ac:dyDescent="0.2">
      <c r="A17" s="13">
        <v>13</v>
      </c>
      <c r="B17" s="32" t="s">
        <v>39</v>
      </c>
      <c r="C17" s="34" t="s">
        <v>40</v>
      </c>
      <c r="D17" s="25" t="s">
        <v>41</v>
      </c>
      <c r="E17" s="26">
        <v>24</v>
      </c>
      <c r="F17" s="18">
        <v>268074</v>
      </c>
      <c r="G17" s="27">
        <v>142.46</v>
      </c>
      <c r="H17" s="20">
        <f t="shared" si="0"/>
        <v>3419.04</v>
      </c>
    </row>
    <row r="18" spans="1:8" x14ac:dyDescent="0.2">
      <c r="A18" s="13">
        <v>14</v>
      </c>
      <c r="B18" s="32" t="s">
        <v>42</v>
      </c>
      <c r="C18" s="34" t="s">
        <v>43</v>
      </c>
      <c r="D18" s="25" t="s">
        <v>44</v>
      </c>
      <c r="E18" s="26">
        <v>2000</v>
      </c>
      <c r="F18" s="18">
        <v>448982</v>
      </c>
      <c r="G18" s="27">
        <v>38.094999999999999</v>
      </c>
      <c r="H18" s="20">
        <f t="shared" si="0"/>
        <v>76190</v>
      </c>
    </row>
    <row r="19" spans="1:8" x14ac:dyDescent="0.2">
      <c r="A19" s="13">
        <v>15</v>
      </c>
      <c r="B19" s="32" t="s">
        <v>45</v>
      </c>
      <c r="C19" s="35" t="s">
        <v>46</v>
      </c>
      <c r="D19" s="25" t="s">
        <v>35</v>
      </c>
      <c r="E19" s="26">
        <v>1050</v>
      </c>
      <c r="F19" s="18">
        <v>309530</v>
      </c>
      <c r="G19" s="27">
        <v>4.3019999999999996</v>
      </c>
      <c r="H19" s="20">
        <f t="shared" si="0"/>
        <v>4517.0999999999995</v>
      </c>
    </row>
    <row r="20" spans="1:8" x14ac:dyDescent="0.2">
      <c r="A20" s="13">
        <v>16</v>
      </c>
      <c r="B20" s="32" t="s">
        <v>47</v>
      </c>
      <c r="C20" s="35" t="s">
        <v>48</v>
      </c>
      <c r="D20" s="25" t="s">
        <v>49</v>
      </c>
      <c r="E20" s="26">
        <v>8</v>
      </c>
      <c r="F20" s="18">
        <v>305106</v>
      </c>
      <c r="G20" s="27">
        <v>108.81</v>
      </c>
      <c r="H20" s="20">
        <f t="shared" si="0"/>
        <v>870.48</v>
      </c>
    </row>
    <row r="21" spans="1:8" x14ac:dyDescent="0.2">
      <c r="A21" s="13">
        <v>17</v>
      </c>
      <c r="B21" s="32" t="s">
        <v>50</v>
      </c>
      <c r="C21" s="35" t="s">
        <v>28</v>
      </c>
      <c r="D21" s="25" t="s">
        <v>44</v>
      </c>
      <c r="E21" s="26">
        <v>12</v>
      </c>
      <c r="F21" s="18">
        <v>274467</v>
      </c>
      <c r="G21" s="27">
        <v>207.03659999999999</v>
      </c>
      <c r="H21" s="20">
        <f t="shared" si="0"/>
        <v>2484.4391999999998</v>
      </c>
    </row>
    <row r="22" spans="1:8" x14ac:dyDescent="0.2">
      <c r="A22" s="13">
        <v>18</v>
      </c>
      <c r="B22" s="32" t="s">
        <v>51</v>
      </c>
      <c r="C22" s="35" t="s">
        <v>52</v>
      </c>
      <c r="D22" s="25" t="s">
        <v>53</v>
      </c>
      <c r="E22" s="26">
        <v>60</v>
      </c>
      <c r="F22" s="18">
        <v>396051</v>
      </c>
      <c r="G22" s="27">
        <v>33.152000000000001</v>
      </c>
      <c r="H22" s="20">
        <f t="shared" si="0"/>
        <v>1989.1200000000001</v>
      </c>
    </row>
    <row r="23" spans="1:8" x14ac:dyDescent="0.2">
      <c r="A23" s="13">
        <v>19</v>
      </c>
      <c r="B23" s="32" t="s">
        <v>54</v>
      </c>
      <c r="C23" s="35" t="s">
        <v>52</v>
      </c>
      <c r="D23" s="25" t="s">
        <v>53</v>
      </c>
      <c r="E23" s="26">
        <v>80</v>
      </c>
      <c r="F23" s="18">
        <v>337472</v>
      </c>
      <c r="G23" s="27">
        <v>62.463999999999999</v>
      </c>
      <c r="H23" s="20">
        <f t="shared" si="0"/>
        <v>4997.12</v>
      </c>
    </row>
    <row r="24" spans="1:8" x14ac:dyDescent="0.2">
      <c r="A24" s="13">
        <v>20</v>
      </c>
      <c r="B24" s="32" t="s">
        <v>55</v>
      </c>
      <c r="C24" s="35" t="s">
        <v>56</v>
      </c>
      <c r="D24" s="36" t="s">
        <v>57</v>
      </c>
      <c r="E24" s="26">
        <v>1000</v>
      </c>
      <c r="F24" s="18">
        <v>285965</v>
      </c>
      <c r="G24" s="27">
        <v>1.153</v>
      </c>
      <c r="H24" s="20">
        <f t="shared" si="0"/>
        <v>1153</v>
      </c>
    </row>
    <row r="25" spans="1:8" x14ac:dyDescent="0.2">
      <c r="A25" s="13">
        <v>21</v>
      </c>
      <c r="B25" s="32" t="s">
        <v>58</v>
      </c>
      <c r="C25" s="35" t="s">
        <v>59</v>
      </c>
      <c r="D25" s="36" t="s">
        <v>60</v>
      </c>
      <c r="E25" s="26">
        <v>52</v>
      </c>
      <c r="F25" s="18">
        <v>448754</v>
      </c>
      <c r="G25" s="27">
        <v>161.03</v>
      </c>
      <c r="H25" s="20">
        <f t="shared" si="0"/>
        <v>8373.56</v>
      </c>
    </row>
    <row r="26" spans="1:8" x14ac:dyDescent="0.2">
      <c r="A26" s="13">
        <v>22</v>
      </c>
      <c r="B26" s="32" t="s">
        <v>61</v>
      </c>
      <c r="C26" s="35" t="s">
        <v>62</v>
      </c>
      <c r="D26" s="36" t="s">
        <v>63</v>
      </c>
      <c r="E26" s="26">
        <v>2016</v>
      </c>
      <c r="F26" s="18">
        <v>407328</v>
      </c>
      <c r="G26" s="27">
        <v>7.9791999999999996</v>
      </c>
      <c r="H26" s="20">
        <f t="shared" si="0"/>
        <v>16086.0672</v>
      </c>
    </row>
    <row r="27" spans="1:8" x14ac:dyDescent="0.2">
      <c r="A27" s="13">
        <v>23</v>
      </c>
      <c r="B27" s="16" t="s">
        <v>64</v>
      </c>
      <c r="C27" s="37" t="s">
        <v>65</v>
      </c>
      <c r="D27" s="25" t="s">
        <v>57</v>
      </c>
      <c r="E27" s="26">
        <v>1500</v>
      </c>
      <c r="F27" s="18">
        <v>439143</v>
      </c>
      <c r="G27" s="27">
        <v>5.01</v>
      </c>
      <c r="H27" s="20">
        <f t="shared" si="0"/>
        <v>7515</v>
      </c>
    </row>
    <row r="28" spans="1:8" x14ac:dyDescent="0.2">
      <c r="A28" s="13">
        <v>24</v>
      </c>
      <c r="B28" s="23" t="s">
        <v>66</v>
      </c>
      <c r="C28" s="24" t="s">
        <v>21</v>
      </c>
      <c r="D28" s="25" t="s">
        <v>57</v>
      </c>
      <c r="E28" s="26">
        <v>1500</v>
      </c>
      <c r="F28" s="18">
        <v>397451</v>
      </c>
      <c r="G28" s="27">
        <v>4.9370000000000003</v>
      </c>
      <c r="H28" s="20">
        <f t="shared" si="0"/>
        <v>7405.5</v>
      </c>
    </row>
    <row r="29" spans="1:8" x14ac:dyDescent="0.2">
      <c r="A29" s="13">
        <v>25</v>
      </c>
      <c r="B29" s="28" t="s">
        <v>67</v>
      </c>
      <c r="C29" s="24" t="s">
        <v>65</v>
      </c>
      <c r="D29" s="25" t="s">
        <v>57</v>
      </c>
      <c r="E29" s="26">
        <v>1800</v>
      </c>
      <c r="F29" s="18">
        <v>448638</v>
      </c>
      <c r="G29" s="27">
        <v>1.339</v>
      </c>
      <c r="H29" s="20">
        <f t="shared" si="0"/>
        <v>2410.1999999999998</v>
      </c>
    </row>
    <row r="30" spans="1:8" x14ac:dyDescent="0.2">
      <c r="A30" s="13">
        <v>26</v>
      </c>
      <c r="B30" s="28" t="s">
        <v>68</v>
      </c>
      <c r="C30" s="24" t="s">
        <v>37</v>
      </c>
      <c r="D30" s="38" t="s">
        <v>63</v>
      </c>
      <c r="E30" s="26">
        <v>1500</v>
      </c>
      <c r="F30" s="18">
        <v>412092</v>
      </c>
      <c r="G30" s="27">
        <v>6.0138999999999996</v>
      </c>
      <c r="H30" s="20">
        <f t="shared" si="0"/>
        <v>9020.8499999999985</v>
      </c>
    </row>
    <row r="31" spans="1:8" x14ac:dyDescent="0.2">
      <c r="A31" s="13">
        <v>27</v>
      </c>
      <c r="B31" s="30" t="s">
        <v>69</v>
      </c>
      <c r="C31" s="24" t="s">
        <v>65</v>
      </c>
      <c r="D31" s="38" t="s">
        <v>12</v>
      </c>
      <c r="E31" s="26">
        <v>1000</v>
      </c>
      <c r="F31" s="18">
        <v>272365</v>
      </c>
      <c r="G31" s="27">
        <v>2.4350000000000001</v>
      </c>
      <c r="H31" s="20">
        <f t="shared" si="0"/>
        <v>2435</v>
      </c>
    </row>
    <row r="32" spans="1:8" x14ac:dyDescent="0.2">
      <c r="A32" s="13">
        <v>28</v>
      </c>
      <c r="B32" s="30" t="s">
        <v>70</v>
      </c>
      <c r="C32" s="24" t="s">
        <v>65</v>
      </c>
      <c r="D32" s="38" t="s">
        <v>12</v>
      </c>
      <c r="E32" s="26">
        <v>1800</v>
      </c>
      <c r="F32" s="18">
        <v>272365</v>
      </c>
      <c r="G32" s="27">
        <v>1.48</v>
      </c>
      <c r="H32" s="20">
        <f t="shared" si="0"/>
        <v>2664</v>
      </c>
    </row>
    <row r="33" spans="1:8" x14ac:dyDescent="0.2">
      <c r="A33" s="13">
        <v>29</v>
      </c>
      <c r="B33" s="30" t="s">
        <v>71</v>
      </c>
      <c r="C33" s="24" t="s">
        <v>34</v>
      </c>
      <c r="D33" s="38" t="s">
        <v>72</v>
      </c>
      <c r="E33" s="26">
        <v>1200</v>
      </c>
      <c r="F33" s="18">
        <v>328992</v>
      </c>
      <c r="G33" s="27">
        <v>9.1933000000000007</v>
      </c>
      <c r="H33" s="20">
        <f t="shared" si="0"/>
        <v>11031.960000000001</v>
      </c>
    </row>
    <row r="34" spans="1:8" x14ac:dyDescent="0.2">
      <c r="A34" s="13">
        <v>30</v>
      </c>
      <c r="B34" s="30" t="s">
        <v>73</v>
      </c>
      <c r="C34" s="24" t="s">
        <v>74</v>
      </c>
      <c r="D34" s="38" t="s">
        <v>75</v>
      </c>
      <c r="E34" s="26">
        <v>36</v>
      </c>
      <c r="F34" s="18">
        <v>356452</v>
      </c>
      <c r="G34" s="27">
        <v>166.21</v>
      </c>
      <c r="H34" s="20">
        <f t="shared" si="0"/>
        <v>5983.56</v>
      </c>
    </row>
    <row r="35" spans="1:8" s="40" customFormat="1" ht="14.25" x14ac:dyDescent="0.2">
      <c r="A35" s="13">
        <v>31</v>
      </c>
      <c r="B35" s="23" t="s">
        <v>76</v>
      </c>
      <c r="C35" s="39" t="s">
        <v>77</v>
      </c>
      <c r="D35" s="25" t="s">
        <v>15</v>
      </c>
      <c r="E35" s="26">
        <v>60</v>
      </c>
      <c r="F35" s="18">
        <v>438093</v>
      </c>
      <c r="G35" s="27">
        <v>60</v>
      </c>
      <c r="H35" s="20">
        <f t="shared" si="0"/>
        <v>3600</v>
      </c>
    </row>
    <row r="36" spans="1:8" s="45" customFormat="1" x14ac:dyDescent="0.2">
      <c r="A36" s="41"/>
      <c r="B36" s="42"/>
      <c r="C36" s="43"/>
      <c r="D36" s="43"/>
      <c r="E36" s="50" t="s">
        <v>78</v>
      </c>
      <c r="F36" s="50"/>
      <c r="G36" s="51"/>
      <c r="H36" s="44">
        <f>SUM(H5:H35)</f>
        <v>235281.06039999999</v>
      </c>
    </row>
  </sheetData>
  <mergeCells count="4">
    <mergeCell ref="B1:G1"/>
    <mergeCell ref="A2:H2"/>
    <mergeCell ref="B3:H3"/>
    <mergeCell ref="E36:G3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JUDICIAIS 2020 (5)</vt:lpstr>
      <vt:lpstr>'JUDICIAIS 2020 (5)'!Area_de_impressao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PMJM</cp:lastModifiedBy>
  <cp:lastPrinted>2020-09-25T14:20:17Z</cp:lastPrinted>
  <dcterms:created xsi:type="dcterms:W3CDTF">2020-09-25T10:24:44Z</dcterms:created>
  <dcterms:modified xsi:type="dcterms:W3CDTF">2020-09-25T14:21:17Z</dcterms:modified>
</cp:coreProperties>
</file>