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72.79\compras-sma\LICITAÇÕES 2020\PREGÕES 2020\PREGÃO 25-2020 - RP MEDICAMENTOS DEMANDA JUDICIAL\"/>
    </mc:Choice>
  </mc:AlternateContent>
  <bookViews>
    <workbookView xWindow="0" yWindow="0" windowWidth="20400" windowHeight="7050"/>
  </bookViews>
  <sheets>
    <sheet name="JUDICIAIS 2020 (3)" sheetId="1" r:id="rId1"/>
  </sheets>
  <definedNames>
    <definedName name="_xlnm.Print_Area" localSheetId="0">'JUDICIAIS 2020 (3)'!$A$1:$H$43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3" i="1" l="1"/>
</calcChain>
</file>

<file path=xl/sharedStrings.xml><?xml version="1.0" encoding="utf-8"?>
<sst xmlns="http://schemas.openxmlformats.org/spreadsheetml/2006/main" count="126" uniqueCount="94">
  <si>
    <t xml:space="preserve"> MEDICAMENTOS PARA ATENDIMENTO DE DEMANDAS JUDICIAIS 2020</t>
  </si>
  <si>
    <t>Atualizada em 02/06/2020 de acordo com a CMED vigente - PMVG</t>
  </si>
  <si>
    <t>Item</t>
  </si>
  <si>
    <t>Medicamento - Nome Genérico</t>
  </si>
  <si>
    <t>Concentração</t>
  </si>
  <si>
    <t>Forma Farmacêutica</t>
  </si>
  <si>
    <t>Quant.</t>
  </si>
  <si>
    <t>PMVG</t>
  </si>
  <si>
    <t>Valor Total</t>
  </si>
  <si>
    <r>
      <t xml:space="preserve">ANLODIPINO - </t>
    </r>
    <r>
      <rPr>
        <b/>
        <sz val="12"/>
        <rFont val="Arial"/>
        <family val="2"/>
      </rPr>
      <t>PRESSAT</t>
    </r>
  </si>
  <si>
    <t>2,5MG</t>
  </si>
  <si>
    <t>comprimido</t>
  </si>
  <si>
    <r>
      <t xml:space="preserve">AMISSULPRIDA - </t>
    </r>
    <r>
      <rPr>
        <b/>
        <sz val="11"/>
        <rFont val="Arial"/>
        <family val="2"/>
      </rPr>
      <t>SOCIAN</t>
    </r>
  </si>
  <si>
    <t>200MG</t>
  </si>
  <si>
    <r>
      <t xml:space="preserve">ARIPIPRAZOL - </t>
    </r>
    <r>
      <rPr>
        <b/>
        <sz val="11"/>
        <rFont val="Arial"/>
        <family val="2"/>
      </rPr>
      <t>ARISTAB</t>
    </r>
  </si>
  <si>
    <t>15 MG</t>
  </si>
  <si>
    <r>
      <t xml:space="preserve">BENFOTIAMINA - </t>
    </r>
    <r>
      <rPr>
        <b/>
        <sz val="11"/>
        <rFont val="Arial"/>
        <family val="2"/>
      </rPr>
      <t>MILGAMMA</t>
    </r>
  </si>
  <si>
    <t xml:space="preserve">150MG </t>
  </si>
  <si>
    <r>
      <t xml:space="preserve">BEVACIZUMABE - </t>
    </r>
    <r>
      <rPr>
        <b/>
        <sz val="11"/>
        <rFont val="Arial"/>
        <family val="2"/>
      </rPr>
      <t>AVASTIN</t>
    </r>
  </si>
  <si>
    <t>25MG/ML</t>
  </si>
  <si>
    <t>solução injetável (frasco 4mL)</t>
  </si>
  <si>
    <t>BORTEZOMIBE</t>
  </si>
  <si>
    <t>3,5MG</t>
  </si>
  <si>
    <t>solução injetável</t>
  </si>
  <si>
    <r>
      <t xml:space="preserve">BRINZOLAMIDA - </t>
    </r>
    <r>
      <rPr>
        <b/>
        <sz val="11"/>
        <rFont val="Arial"/>
        <family val="2"/>
      </rPr>
      <t>AZOPT</t>
    </r>
  </si>
  <si>
    <t>10MG/ML</t>
  </si>
  <si>
    <t>suspensão oftálmica</t>
  </si>
  <si>
    <r>
      <t xml:space="preserve">BUDESONIDA MICRONIZADA - </t>
    </r>
    <r>
      <rPr>
        <b/>
        <sz val="11"/>
        <rFont val="Arial"/>
        <family val="2"/>
      </rPr>
      <t>ENTOCORT</t>
    </r>
  </si>
  <si>
    <t>3MG</t>
  </si>
  <si>
    <t>capsula gel microgranulos</t>
  </si>
  <si>
    <r>
      <t xml:space="preserve">COLESTIRAMINA - </t>
    </r>
    <r>
      <rPr>
        <b/>
        <sz val="11"/>
        <rFont val="Arial"/>
        <family val="2"/>
      </rPr>
      <t>QUESTRAN LIGHT</t>
    </r>
  </si>
  <si>
    <t xml:space="preserve">4MG </t>
  </si>
  <si>
    <t>sachê</t>
  </si>
  <si>
    <r>
      <t xml:space="preserve">DARIFENACINA - </t>
    </r>
    <r>
      <rPr>
        <b/>
        <sz val="11"/>
        <rFont val="Arial"/>
        <family val="2"/>
      </rPr>
      <t>FENAZIC</t>
    </r>
  </si>
  <si>
    <t>15MG</t>
  </si>
  <si>
    <t>comprimido (cx 56cp)</t>
  </si>
  <si>
    <r>
      <t xml:space="preserve">FERRIPOLIMALTOSE - </t>
    </r>
    <r>
      <rPr>
        <b/>
        <sz val="11"/>
        <rFont val="Arial"/>
        <family val="2"/>
      </rPr>
      <t>ULTRAFER</t>
    </r>
  </si>
  <si>
    <t>50MG/ML</t>
  </si>
  <si>
    <t>frasco</t>
  </si>
  <si>
    <r>
      <t xml:space="preserve">GLICOSAMINA - </t>
    </r>
    <r>
      <rPr>
        <b/>
        <sz val="11"/>
        <rFont val="Arial"/>
        <family val="2"/>
      </rPr>
      <t>DINAFLEX</t>
    </r>
  </si>
  <si>
    <t>1,5G</t>
  </si>
  <si>
    <r>
      <t xml:space="preserve">GLICOSAMINA+CONDROITINA - </t>
    </r>
    <r>
      <rPr>
        <b/>
        <sz val="11"/>
        <rFont val="Arial"/>
        <family val="2"/>
      </rPr>
      <t>ARTROLIVE</t>
    </r>
  </si>
  <si>
    <t>500+400MG</t>
  </si>
  <si>
    <t>cápsula</t>
  </si>
  <si>
    <r>
      <t xml:space="preserve">GLUCAGON - </t>
    </r>
    <r>
      <rPr>
        <b/>
        <sz val="11"/>
        <rFont val="Arial"/>
        <family val="2"/>
      </rPr>
      <t>GLUCAGEN</t>
    </r>
  </si>
  <si>
    <t>1MG</t>
  </si>
  <si>
    <t>pó liofilizado</t>
  </si>
  <si>
    <t xml:space="preserve">HIALURONATO DE SÓDIO </t>
  </si>
  <si>
    <t>seringa preenchida</t>
  </si>
  <si>
    <t>INSULINA ASPARTE</t>
  </si>
  <si>
    <t>100UI/ML</t>
  </si>
  <si>
    <t>solução injetável - Flexpen (Cx 5)</t>
  </si>
  <si>
    <t>INSULINA DETEMIR</t>
  </si>
  <si>
    <t>INSULINA HUMANA</t>
  </si>
  <si>
    <t>suspensão injetavel - Flexpen (Cx 5)</t>
  </si>
  <si>
    <t>INSULINA LISPRO</t>
  </si>
  <si>
    <t>solução injetável refil 3mL</t>
  </si>
  <si>
    <r>
      <t xml:space="preserve">LATANOPROSTA - </t>
    </r>
    <r>
      <rPr>
        <b/>
        <sz val="11"/>
        <rFont val="Arial"/>
        <family val="2"/>
      </rPr>
      <t>XALATAN</t>
    </r>
  </si>
  <si>
    <t>50MCG/ML</t>
  </si>
  <si>
    <t>solução oftálmica</t>
  </si>
  <si>
    <r>
      <t xml:space="preserve">LEVETIRACETAM - </t>
    </r>
    <r>
      <rPr>
        <b/>
        <sz val="11"/>
        <rFont val="Arial"/>
        <family val="2"/>
      </rPr>
      <t>KEPPRA</t>
    </r>
  </si>
  <si>
    <t>250MG</t>
  </si>
  <si>
    <t>comprimido (cx 30cp)</t>
  </si>
  <si>
    <r>
      <t xml:space="preserve">METILFENIDATO - </t>
    </r>
    <r>
      <rPr>
        <b/>
        <sz val="11"/>
        <rFont val="Arial"/>
        <family val="2"/>
      </rPr>
      <t>CONCERTA</t>
    </r>
  </si>
  <si>
    <t>18MG</t>
  </si>
  <si>
    <t>36MG</t>
  </si>
  <si>
    <r>
      <t>METILFENIDATO -</t>
    </r>
    <r>
      <rPr>
        <b/>
        <sz val="11"/>
        <rFont val="Arial"/>
        <family val="2"/>
      </rPr>
      <t xml:space="preserve"> CONCERTA</t>
    </r>
  </si>
  <si>
    <t>54MG</t>
  </si>
  <si>
    <r>
      <t xml:space="preserve">MICOFENOLATO DE MOFETILA - </t>
    </r>
    <r>
      <rPr>
        <b/>
        <sz val="11"/>
        <rFont val="Arial"/>
        <family val="2"/>
      </rPr>
      <t>CELL CEPT</t>
    </r>
  </si>
  <si>
    <t>500MG</t>
  </si>
  <si>
    <r>
      <t xml:space="preserve">MIRABEGRONA - </t>
    </r>
    <r>
      <rPr>
        <b/>
        <sz val="11"/>
        <rFont val="Arial"/>
        <family val="2"/>
      </rPr>
      <t xml:space="preserve">MYRBETRIC </t>
    </r>
  </si>
  <si>
    <t>50MG</t>
  </si>
  <si>
    <r>
      <t xml:space="preserve">MODAFINILA - </t>
    </r>
    <r>
      <rPr>
        <b/>
        <sz val="11"/>
        <rFont val="Arial"/>
        <family val="2"/>
      </rPr>
      <t>STAVIGILE</t>
    </r>
  </si>
  <si>
    <r>
      <t>MONONITRATO DE ISOSSORBIDA-</t>
    </r>
    <r>
      <rPr>
        <b/>
        <sz val="11"/>
        <rFont val="Arial"/>
        <family val="2"/>
      </rPr>
      <t>MONOCORDIL</t>
    </r>
  </si>
  <si>
    <r>
      <t>PALIPERIDONA -</t>
    </r>
    <r>
      <rPr>
        <b/>
        <sz val="11"/>
        <rFont val="Arial"/>
        <family val="2"/>
      </rPr>
      <t xml:space="preserve"> INVEGA</t>
    </r>
  </si>
  <si>
    <r>
      <t xml:space="preserve">SERTRALINA - </t>
    </r>
    <r>
      <rPr>
        <b/>
        <sz val="11"/>
        <rFont val="Arial"/>
        <family val="2"/>
      </rPr>
      <t>SERENATA</t>
    </r>
  </si>
  <si>
    <r>
      <t>SERTRALINA -</t>
    </r>
    <r>
      <rPr>
        <b/>
        <sz val="11"/>
        <rFont val="Arial"/>
        <family val="2"/>
      </rPr>
      <t xml:space="preserve"> ASSERT</t>
    </r>
  </si>
  <si>
    <r>
      <t xml:space="preserve">TOLTERODINA - </t>
    </r>
    <r>
      <rPr>
        <b/>
        <sz val="11"/>
        <rFont val="Arial"/>
        <family val="2"/>
      </rPr>
      <t>DETRUSITOL LA</t>
    </r>
  </si>
  <si>
    <t>cápsula de liberação prolongada</t>
  </si>
  <si>
    <r>
      <t xml:space="preserve">TRAVOPROSTA+MALEATO DE TIMOLOL - </t>
    </r>
    <r>
      <rPr>
        <b/>
        <sz val="11"/>
        <rFont val="Arial"/>
        <family val="2"/>
      </rPr>
      <t>DUOTRAVATAN</t>
    </r>
  </si>
  <si>
    <t>0,04+5MG</t>
  </si>
  <si>
    <t>frasco gotas (fr 5ml)</t>
  </si>
  <si>
    <r>
      <t xml:space="preserve">TRIMETADIZINA - </t>
    </r>
    <r>
      <rPr>
        <b/>
        <sz val="11"/>
        <rFont val="Arial"/>
        <family val="2"/>
      </rPr>
      <t>VASTAREL</t>
    </r>
  </si>
  <si>
    <t>35MG</t>
  </si>
  <si>
    <r>
      <t xml:space="preserve">USTEQUINUMABE - </t>
    </r>
    <r>
      <rPr>
        <b/>
        <sz val="11"/>
        <rFont val="Arial"/>
        <family val="2"/>
      </rPr>
      <t>STELARA</t>
    </r>
  </si>
  <si>
    <t>45MG</t>
  </si>
  <si>
    <r>
      <t xml:space="preserve">VILDAGLIPTINA - </t>
    </r>
    <r>
      <rPr>
        <b/>
        <sz val="11"/>
        <rFont val="Arial"/>
        <family val="2"/>
      </rPr>
      <t>GALVUS</t>
    </r>
  </si>
  <si>
    <r>
      <t xml:space="preserve">VILDAGLIPTINA + METFORMINA - </t>
    </r>
    <r>
      <rPr>
        <b/>
        <sz val="11"/>
        <rFont val="Arial"/>
        <family val="2"/>
      </rPr>
      <t>GALVUS MET</t>
    </r>
  </si>
  <si>
    <t>50MG + 1000MG</t>
  </si>
  <si>
    <t>VITAMINA D3 (COLECALCIFEROL)</t>
  </si>
  <si>
    <t>200UI</t>
  </si>
  <si>
    <t>VALOR TOTAL</t>
  </si>
  <si>
    <t>Cod SIAP</t>
  </si>
  <si>
    <t>ANEXO IX - PLANILHA DE ITENS 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</si>
</sst>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"/>
    <numFmt numFmtId="165" formatCode="#,##0;[Red]#,##0"/>
    <numFmt numFmtId="166" formatCode="_(&quot;R$ &quot;* #,##0.0000_);_(&quot;R$ &quot;* \(#,##0.0000\);_(&quot;R$ &quot;* &quot;-&quot;????_);_(@_)"/>
    <numFmt numFmtId="167" formatCode="_-&quot;R$&quot;\ * #,##0.0000_-;\-&quot;R$&quot;\ * #,##0.0000_-;_-&quot;R$&quot;\ * &quot;-&quot;????_-;_-@_-"/>
  </numFmts>
  <fonts count="7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3" borderId="0" xfId="0" applyFont="1" applyFill="1" applyBorder="1" applyAlignmen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164" fontId="3" fillId="4" borderId="5" xfId="0" applyNumberFormat="1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left" vertical="center"/>
    </xf>
    <xf numFmtId="165" fontId="4" fillId="4" borderId="2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2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10" fontId="4" fillId="4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/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4" borderId="6" xfId="0" applyFont="1" applyFill="1" applyBorder="1" applyAlignment="1">
      <alignment horizontal="center" vertical="center"/>
    </xf>
    <xf numFmtId="0" fontId="4" fillId="0" borderId="0" xfId="0" applyFont="1" applyBorder="1"/>
    <xf numFmtId="164" fontId="3" fillId="5" borderId="0" xfId="0" applyNumberFormat="1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>
      <alignment vertical="center"/>
    </xf>
    <xf numFmtId="0" fontId="0" fillId="0" borderId="0" xfId="0" applyBorder="1"/>
    <xf numFmtId="166" fontId="3" fillId="0" borderId="0" xfId="0" applyNumberFormat="1" applyFont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60606</xdr:colOff>
      <xdr:row>0</xdr:row>
      <xdr:rowOff>28574</xdr:rowOff>
    </xdr:from>
    <xdr:to>
      <xdr:col>7</xdr:col>
      <xdr:colOff>1371600</xdr:colOff>
      <xdr:row>1</xdr:row>
      <xdr:rowOff>168087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1724" y="28574"/>
          <a:ext cx="2521229" cy="341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"/>
  <cols>
    <col min="1" max="1" width="5.85546875" style="1" bestFit="1" customWidth="1"/>
    <col min="2" max="2" width="11.7109375" style="1" bestFit="1" customWidth="1"/>
    <col min="3" max="3" width="60.5703125" bestFit="1" customWidth="1"/>
    <col min="4" max="4" width="17.42578125" bestFit="1" customWidth="1"/>
    <col min="5" max="5" width="38.85546875" bestFit="1" customWidth="1"/>
    <col min="6" max="6" width="8.42578125" bestFit="1" customWidth="1"/>
    <col min="7" max="7" width="18.140625" style="51" bestFit="1" customWidth="1"/>
    <col min="8" max="8" width="21.85546875" bestFit="1" customWidth="1"/>
  </cols>
  <sheetData>
    <row r="1" spans="1:24" s="2" customFormat="1" ht="15.75" x14ac:dyDescent="0.2">
      <c r="A1" s="1"/>
      <c r="B1" s="1"/>
      <c r="C1" s="55" t="s">
        <v>93</v>
      </c>
      <c r="D1" s="55"/>
      <c r="E1" s="55"/>
      <c r="F1" s="55"/>
      <c r="G1" s="55"/>
    </row>
    <row r="2" spans="1:24" ht="18" x14ac:dyDescent="0.25">
      <c r="A2" s="56" t="s">
        <v>0</v>
      </c>
      <c r="B2" s="56"/>
      <c r="C2" s="56"/>
      <c r="D2" s="56"/>
      <c r="E2" s="56"/>
      <c r="F2" s="56"/>
      <c r="G2" s="56"/>
      <c r="H2" s="5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5.75" x14ac:dyDescent="0.25">
      <c r="A3" s="4"/>
      <c r="B3" s="4"/>
      <c r="C3" s="57" t="s">
        <v>1</v>
      </c>
      <c r="D3" s="57"/>
      <c r="E3" s="57"/>
      <c r="F3" s="57"/>
      <c r="G3" s="57"/>
      <c r="H3" s="57"/>
    </row>
    <row r="4" spans="1:24" ht="15.75" x14ac:dyDescent="0.2">
      <c r="A4" s="6" t="s">
        <v>2</v>
      </c>
      <c r="B4" s="6" t="s">
        <v>92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H4" s="12" t="s">
        <v>8</v>
      </c>
    </row>
    <row r="5" spans="1:24" ht="15.75" x14ac:dyDescent="0.2">
      <c r="A5" s="13">
        <v>1</v>
      </c>
      <c r="B5" s="13"/>
      <c r="C5" s="14" t="s">
        <v>9</v>
      </c>
      <c r="D5" s="15" t="s">
        <v>10</v>
      </c>
      <c r="E5" s="16" t="s">
        <v>11</v>
      </c>
      <c r="F5" s="17">
        <v>800</v>
      </c>
      <c r="G5" s="18">
        <v>0.56230000000000002</v>
      </c>
      <c r="H5" s="19">
        <f t="shared" ref="H5:H42" si="0">F5*G5</f>
        <v>449.84000000000003</v>
      </c>
    </row>
    <row r="6" spans="1:24" s="25" customFormat="1" x14ac:dyDescent="0.2">
      <c r="A6" s="20">
        <v>2</v>
      </c>
      <c r="B6" s="20"/>
      <c r="C6" s="21" t="s">
        <v>12</v>
      </c>
      <c r="D6" s="22" t="s">
        <v>13</v>
      </c>
      <c r="E6" s="16" t="s">
        <v>11</v>
      </c>
      <c r="F6" s="23">
        <v>1500</v>
      </c>
      <c r="G6" s="24">
        <v>5.4734999999999996</v>
      </c>
      <c r="H6" s="19">
        <f t="shared" si="0"/>
        <v>8210.25</v>
      </c>
    </row>
    <row r="7" spans="1:24" x14ac:dyDescent="0.2">
      <c r="A7" s="13">
        <v>3</v>
      </c>
      <c r="B7" s="13"/>
      <c r="C7" s="21" t="s">
        <v>14</v>
      </c>
      <c r="D7" s="22" t="s">
        <v>15</v>
      </c>
      <c r="E7" s="16" t="s">
        <v>11</v>
      </c>
      <c r="F7" s="23">
        <v>4000</v>
      </c>
      <c r="G7" s="24">
        <v>23.5396</v>
      </c>
      <c r="H7" s="19">
        <f t="shared" si="0"/>
        <v>94158.399999999994</v>
      </c>
    </row>
    <row r="8" spans="1:24" x14ac:dyDescent="0.2">
      <c r="A8" s="20">
        <v>4</v>
      </c>
      <c r="B8" s="20"/>
      <c r="C8" s="26" t="s">
        <v>16</v>
      </c>
      <c r="D8" s="27" t="s">
        <v>17</v>
      </c>
      <c r="E8" s="28" t="s">
        <v>11</v>
      </c>
      <c r="F8" s="29">
        <v>400</v>
      </c>
      <c r="G8" s="30">
        <v>1.3926000000000001</v>
      </c>
      <c r="H8" s="19">
        <f t="shared" si="0"/>
        <v>557.04000000000008</v>
      </c>
    </row>
    <row r="9" spans="1:24" s="5" customFormat="1" x14ac:dyDescent="0.2">
      <c r="A9" s="13">
        <v>5</v>
      </c>
      <c r="B9" s="52"/>
      <c r="C9" s="31" t="s">
        <v>18</v>
      </c>
      <c r="D9" s="32" t="s">
        <v>19</v>
      </c>
      <c r="E9" s="28" t="s">
        <v>20</v>
      </c>
      <c r="F9" s="29">
        <v>10</v>
      </c>
      <c r="G9" s="30">
        <v>1362.15</v>
      </c>
      <c r="H9" s="19">
        <f t="shared" si="0"/>
        <v>13621.5</v>
      </c>
    </row>
    <row r="10" spans="1:24" s="5" customFormat="1" ht="14.25" x14ac:dyDescent="0.2">
      <c r="A10" s="20">
        <v>6</v>
      </c>
      <c r="B10" s="53"/>
      <c r="C10" s="31" t="s">
        <v>21</v>
      </c>
      <c r="D10" s="32" t="s">
        <v>22</v>
      </c>
      <c r="E10" s="28" t="s">
        <v>23</v>
      </c>
      <c r="F10" s="29">
        <v>36</v>
      </c>
      <c r="G10" s="30">
        <v>3480.29</v>
      </c>
      <c r="H10" s="19">
        <f t="shared" si="0"/>
        <v>125290.44</v>
      </c>
    </row>
    <row r="11" spans="1:24" s="5" customFormat="1" x14ac:dyDescent="0.2">
      <c r="A11" s="13">
        <v>7</v>
      </c>
      <c r="B11" s="52"/>
      <c r="C11" s="31" t="s">
        <v>24</v>
      </c>
      <c r="D11" s="32" t="s">
        <v>25</v>
      </c>
      <c r="E11" s="28" t="s">
        <v>26</v>
      </c>
      <c r="F11" s="29">
        <v>36</v>
      </c>
      <c r="G11" s="30">
        <v>44.78</v>
      </c>
      <c r="H11" s="19">
        <f t="shared" si="0"/>
        <v>1612.08</v>
      </c>
    </row>
    <row r="12" spans="1:24" x14ac:dyDescent="0.2">
      <c r="A12" s="20">
        <v>8</v>
      </c>
      <c r="B12" s="53"/>
      <c r="C12" s="33" t="s">
        <v>27</v>
      </c>
      <c r="D12" s="34" t="s">
        <v>28</v>
      </c>
      <c r="E12" s="28" t="s">
        <v>29</v>
      </c>
      <c r="F12" s="29">
        <v>900</v>
      </c>
      <c r="G12" s="30">
        <v>4.3308</v>
      </c>
      <c r="H12" s="19">
        <f t="shared" si="0"/>
        <v>3897.72</v>
      </c>
    </row>
    <row r="13" spans="1:24" x14ac:dyDescent="0.2">
      <c r="A13" s="13">
        <v>9</v>
      </c>
      <c r="B13" s="13"/>
      <c r="C13" s="35" t="s">
        <v>30</v>
      </c>
      <c r="D13" s="36" t="s">
        <v>31</v>
      </c>
      <c r="E13" s="28" t="s">
        <v>32</v>
      </c>
      <c r="F13" s="29">
        <v>2400</v>
      </c>
      <c r="G13" s="30">
        <v>4.7481999999999998</v>
      </c>
      <c r="H13" s="19">
        <f t="shared" si="0"/>
        <v>11395.68</v>
      </c>
    </row>
    <row r="14" spans="1:24" x14ac:dyDescent="0.2">
      <c r="A14" s="20">
        <v>10</v>
      </c>
      <c r="B14" s="20"/>
      <c r="C14" s="35" t="s">
        <v>33</v>
      </c>
      <c r="D14" s="37" t="s">
        <v>34</v>
      </c>
      <c r="E14" s="28" t="s">
        <v>35</v>
      </c>
      <c r="F14" s="29">
        <v>1500</v>
      </c>
      <c r="G14" s="30">
        <v>5.7533000000000003</v>
      </c>
      <c r="H14" s="19">
        <f t="shared" si="0"/>
        <v>8629.9500000000007</v>
      </c>
    </row>
    <row r="15" spans="1:24" x14ac:dyDescent="0.2">
      <c r="A15" s="13">
        <v>11</v>
      </c>
      <c r="B15" s="13"/>
      <c r="C15" s="35" t="s">
        <v>36</v>
      </c>
      <c r="D15" s="37" t="s">
        <v>37</v>
      </c>
      <c r="E15" s="28" t="s">
        <v>38</v>
      </c>
      <c r="F15" s="29">
        <v>24</v>
      </c>
      <c r="G15" s="30">
        <v>21.82</v>
      </c>
      <c r="H15" s="19">
        <f t="shared" si="0"/>
        <v>523.68000000000006</v>
      </c>
    </row>
    <row r="16" spans="1:24" x14ac:dyDescent="0.2">
      <c r="A16" s="20">
        <v>12</v>
      </c>
      <c r="B16" s="20"/>
      <c r="C16" s="35" t="s">
        <v>39</v>
      </c>
      <c r="D16" s="38" t="s">
        <v>40</v>
      </c>
      <c r="E16" s="28" t="s">
        <v>32</v>
      </c>
      <c r="F16" s="29">
        <v>1050</v>
      </c>
      <c r="G16" s="30">
        <v>4.1676000000000002</v>
      </c>
      <c r="H16" s="19">
        <f t="shared" si="0"/>
        <v>4375.9800000000005</v>
      </c>
    </row>
    <row r="17" spans="1:8" x14ac:dyDescent="0.2">
      <c r="A17" s="13">
        <v>13</v>
      </c>
      <c r="B17" s="13"/>
      <c r="C17" s="35" t="s">
        <v>41</v>
      </c>
      <c r="D17" s="38" t="s">
        <v>42</v>
      </c>
      <c r="E17" s="28" t="s">
        <v>43</v>
      </c>
      <c r="F17" s="29">
        <v>1200</v>
      </c>
      <c r="G17" s="30">
        <v>1.6457999999999999</v>
      </c>
      <c r="H17" s="19">
        <f t="shared" si="0"/>
        <v>1974.9599999999998</v>
      </c>
    </row>
    <row r="18" spans="1:8" x14ac:dyDescent="0.2">
      <c r="A18" s="20">
        <v>14</v>
      </c>
      <c r="B18" s="20"/>
      <c r="C18" s="35" t="s">
        <v>44</v>
      </c>
      <c r="D18" s="38" t="s">
        <v>45</v>
      </c>
      <c r="E18" s="28" t="s">
        <v>46</v>
      </c>
      <c r="F18" s="29">
        <v>20</v>
      </c>
      <c r="G18" s="30">
        <v>105.4</v>
      </c>
      <c r="H18" s="19">
        <f t="shared" si="0"/>
        <v>2108</v>
      </c>
    </row>
    <row r="19" spans="1:8" x14ac:dyDescent="0.2">
      <c r="A19" s="13">
        <v>15</v>
      </c>
      <c r="B19" s="13"/>
      <c r="C19" s="35" t="s">
        <v>47</v>
      </c>
      <c r="D19" s="38" t="s">
        <v>25</v>
      </c>
      <c r="E19" s="28" t="s">
        <v>48</v>
      </c>
      <c r="F19" s="29">
        <v>24</v>
      </c>
      <c r="G19" s="30">
        <v>200.5566</v>
      </c>
      <c r="H19" s="19">
        <f t="shared" si="0"/>
        <v>4813.3584000000001</v>
      </c>
    </row>
    <row r="20" spans="1:8" ht="14.25" x14ac:dyDescent="0.2">
      <c r="A20" s="20">
        <v>16</v>
      </c>
      <c r="B20" s="20"/>
      <c r="C20" s="35" t="s">
        <v>49</v>
      </c>
      <c r="D20" s="38" t="s">
        <v>50</v>
      </c>
      <c r="E20" s="28" t="s">
        <v>51</v>
      </c>
      <c r="F20" s="29">
        <v>100</v>
      </c>
      <c r="G20" s="30">
        <v>32.113999999999997</v>
      </c>
      <c r="H20" s="19">
        <f t="shared" si="0"/>
        <v>3211.3999999999996</v>
      </c>
    </row>
    <row r="21" spans="1:8" x14ac:dyDescent="0.2">
      <c r="A21" s="13">
        <v>17</v>
      </c>
      <c r="B21" s="13"/>
      <c r="C21" s="35" t="s">
        <v>52</v>
      </c>
      <c r="D21" s="38" t="s">
        <v>50</v>
      </c>
      <c r="E21" s="28" t="s">
        <v>51</v>
      </c>
      <c r="F21" s="29">
        <v>100</v>
      </c>
      <c r="G21" s="30">
        <v>60.512</v>
      </c>
      <c r="H21" s="19">
        <f t="shared" si="0"/>
        <v>6051.2</v>
      </c>
    </row>
    <row r="22" spans="1:8" ht="14.25" x14ac:dyDescent="0.2">
      <c r="A22" s="20">
        <v>18</v>
      </c>
      <c r="B22" s="20"/>
      <c r="C22" s="35" t="s">
        <v>53</v>
      </c>
      <c r="D22" s="38" t="s">
        <v>50</v>
      </c>
      <c r="E22" s="28" t="s">
        <v>54</v>
      </c>
      <c r="F22" s="29">
        <v>200</v>
      </c>
      <c r="G22" s="30">
        <v>14.561999999999999</v>
      </c>
      <c r="H22" s="19">
        <f t="shared" si="0"/>
        <v>2912.4</v>
      </c>
    </row>
    <row r="23" spans="1:8" x14ac:dyDescent="0.2">
      <c r="A23" s="13">
        <v>19</v>
      </c>
      <c r="B23" s="13"/>
      <c r="C23" s="35" t="s">
        <v>55</v>
      </c>
      <c r="D23" s="38" t="s">
        <v>50</v>
      </c>
      <c r="E23" s="28" t="s">
        <v>56</v>
      </c>
      <c r="F23" s="29">
        <v>500</v>
      </c>
      <c r="G23" s="30">
        <v>32.35</v>
      </c>
      <c r="H23" s="19">
        <f t="shared" si="0"/>
        <v>16175</v>
      </c>
    </row>
    <row r="24" spans="1:8" x14ac:dyDescent="0.2">
      <c r="A24" s="20">
        <v>20</v>
      </c>
      <c r="B24" s="20"/>
      <c r="C24" s="35" t="s">
        <v>57</v>
      </c>
      <c r="D24" s="38" t="s">
        <v>58</v>
      </c>
      <c r="E24" s="28" t="s">
        <v>59</v>
      </c>
      <c r="F24" s="29">
        <v>60</v>
      </c>
      <c r="G24" s="30">
        <v>101.85</v>
      </c>
      <c r="H24" s="19">
        <f t="shared" si="0"/>
        <v>6111</v>
      </c>
    </row>
    <row r="25" spans="1:8" x14ac:dyDescent="0.2">
      <c r="A25" s="13">
        <v>21</v>
      </c>
      <c r="B25" s="13"/>
      <c r="C25" s="35" t="s">
        <v>60</v>
      </c>
      <c r="D25" s="38" t="s">
        <v>61</v>
      </c>
      <c r="E25" s="39" t="s">
        <v>62</v>
      </c>
      <c r="F25" s="29">
        <v>1000</v>
      </c>
      <c r="G25" s="30">
        <v>1.0955999999999999</v>
      </c>
      <c r="H25" s="19">
        <f t="shared" si="0"/>
        <v>1095.5999999999999</v>
      </c>
    </row>
    <row r="26" spans="1:8" x14ac:dyDescent="0.2">
      <c r="A26" s="20">
        <v>22</v>
      </c>
      <c r="B26" s="20"/>
      <c r="C26" s="35" t="s">
        <v>63</v>
      </c>
      <c r="D26" s="38" t="s">
        <v>64</v>
      </c>
      <c r="E26" s="39" t="s">
        <v>11</v>
      </c>
      <c r="F26" s="29">
        <v>3000</v>
      </c>
      <c r="G26" s="30">
        <v>4.6383000000000001</v>
      </c>
      <c r="H26" s="19">
        <f t="shared" si="0"/>
        <v>13914.9</v>
      </c>
    </row>
    <row r="27" spans="1:8" x14ac:dyDescent="0.2">
      <c r="A27" s="13">
        <v>23</v>
      </c>
      <c r="B27" s="13"/>
      <c r="C27" s="40" t="s">
        <v>63</v>
      </c>
      <c r="D27" s="41" t="s">
        <v>65</v>
      </c>
      <c r="E27" s="28" t="s">
        <v>11</v>
      </c>
      <c r="F27" s="42">
        <v>2500</v>
      </c>
      <c r="G27" s="30">
        <v>6.3026</v>
      </c>
      <c r="H27" s="19">
        <f t="shared" si="0"/>
        <v>15756.5</v>
      </c>
    </row>
    <row r="28" spans="1:8" x14ac:dyDescent="0.2">
      <c r="A28" s="20">
        <v>24</v>
      </c>
      <c r="B28" s="20"/>
      <c r="C28" s="40" t="s">
        <v>66</v>
      </c>
      <c r="D28" s="41" t="s">
        <v>67</v>
      </c>
      <c r="E28" s="28" t="s">
        <v>11</v>
      </c>
      <c r="F28" s="42">
        <v>4000</v>
      </c>
      <c r="G28" s="30">
        <v>6.3033000000000001</v>
      </c>
      <c r="H28" s="19">
        <f t="shared" si="0"/>
        <v>25213.200000000001</v>
      </c>
    </row>
    <row r="29" spans="1:8" x14ac:dyDescent="0.2">
      <c r="A29" s="13">
        <v>25</v>
      </c>
      <c r="B29" s="13"/>
      <c r="C29" s="16" t="s">
        <v>68</v>
      </c>
      <c r="D29" s="41" t="s">
        <v>69</v>
      </c>
      <c r="E29" s="16" t="s">
        <v>11</v>
      </c>
      <c r="F29" s="29">
        <v>4200</v>
      </c>
      <c r="G29" s="30">
        <v>11.144600000000001</v>
      </c>
      <c r="H29" s="19">
        <f t="shared" si="0"/>
        <v>46807.32</v>
      </c>
    </row>
    <row r="30" spans="1:8" x14ac:dyDescent="0.2">
      <c r="A30" s="20">
        <v>26</v>
      </c>
      <c r="B30" s="20"/>
      <c r="C30" s="16" t="s">
        <v>70</v>
      </c>
      <c r="D30" s="41" t="s">
        <v>71</v>
      </c>
      <c r="E30" s="28" t="s">
        <v>62</v>
      </c>
      <c r="F30" s="29">
        <v>1500</v>
      </c>
      <c r="G30" s="30">
        <v>4.8532999999999999</v>
      </c>
      <c r="H30" s="19">
        <f t="shared" si="0"/>
        <v>7279.95</v>
      </c>
    </row>
    <row r="31" spans="1:8" x14ac:dyDescent="0.2">
      <c r="A31" s="13">
        <v>27</v>
      </c>
      <c r="B31" s="13"/>
      <c r="C31" s="26" t="s">
        <v>72</v>
      </c>
      <c r="D31" s="27" t="s">
        <v>13</v>
      </c>
      <c r="E31" s="28" t="s">
        <v>62</v>
      </c>
      <c r="F31" s="29">
        <v>1500</v>
      </c>
      <c r="G31" s="30">
        <v>4.7830000000000004</v>
      </c>
      <c r="H31" s="19">
        <f t="shared" si="0"/>
        <v>7174.5000000000009</v>
      </c>
    </row>
    <row r="32" spans="1:8" x14ac:dyDescent="0.2">
      <c r="A32" s="20">
        <v>28</v>
      </c>
      <c r="B32" s="53"/>
      <c r="C32" s="31" t="s">
        <v>73</v>
      </c>
      <c r="D32" s="27" t="s">
        <v>71</v>
      </c>
      <c r="E32" s="28" t="s">
        <v>62</v>
      </c>
      <c r="F32" s="29">
        <v>1800</v>
      </c>
      <c r="G32" s="30">
        <v>1.2972999999999999</v>
      </c>
      <c r="H32" s="19">
        <f t="shared" si="0"/>
        <v>2335.14</v>
      </c>
    </row>
    <row r="33" spans="1:8" x14ac:dyDescent="0.2">
      <c r="A33" s="13">
        <v>29</v>
      </c>
      <c r="B33" s="52"/>
      <c r="C33" s="31" t="s">
        <v>74</v>
      </c>
      <c r="D33" s="27" t="s">
        <v>28</v>
      </c>
      <c r="E33" s="43" t="s">
        <v>11</v>
      </c>
      <c r="F33" s="29">
        <v>840</v>
      </c>
      <c r="G33" s="30">
        <v>8.4941999999999993</v>
      </c>
      <c r="H33" s="19">
        <f t="shared" si="0"/>
        <v>7135.1279999999997</v>
      </c>
    </row>
    <row r="34" spans="1:8" x14ac:dyDescent="0.2">
      <c r="A34" s="20">
        <v>30</v>
      </c>
      <c r="B34" s="53"/>
      <c r="C34" s="33" t="s">
        <v>75</v>
      </c>
      <c r="D34" s="27" t="s">
        <v>71</v>
      </c>
      <c r="E34" s="43" t="s">
        <v>11</v>
      </c>
      <c r="F34" s="29">
        <v>1000</v>
      </c>
      <c r="G34" s="30">
        <v>2.3142999999999998</v>
      </c>
      <c r="H34" s="19">
        <f t="shared" si="0"/>
        <v>2314.2999999999997</v>
      </c>
    </row>
    <row r="35" spans="1:8" x14ac:dyDescent="0.2">
      <c r="A35" s="13">
        <v>31</v>
      </c>
      <c r="B35" s="52"/>
      <c r="C35" s="33" t="s">
        <v>76</v>
      </c>
      <c r="D35" s="27" t="s">
        <v>71</v>
      </c>
      <c r="E35" s="43" t="s">
        <v>11</v>
      </c>
      <c r="F35" s="29">
        <v>1800</v>
      </c>
      <c r="G35" s="30">
        <v>1.4063000000000001</v>
      </c>
      <c r="H35" s="19">
        <f t="shared" si="0"/>
        <v>2531.34</v>
      </c>
    </row>
    <row r="36" spans="1:8" x14ac:dyDescent="0.2">
      <c r="A36" s="20">
        <v>32</v>
      </c>
      <c r="B36" s="53"/>
      <c r="C36" s="33" t="s">
        <v>77</v>
      </c>
      <c r="D36" s="27" t="s">
        <v>31</v>
      </c>
      <c r="E36" s="43" t="s">
        <v>78</v>
      </c>
      <c r="F36" s="29">
        <v>1000</v>
      </c>
      <c r="G36" s="30">
        <v>8.5359999999999996</v>
      </c>
      <c r="H36" s="19">
        <f t="shared" si="0"/>
        <v>8536</v>
      </c>
    </row>
    <row r="37" spans="1:8" x14ac:dyDescent="0.2">
      <c r="A37" s="13">
        <v>33</v>
      </c>
      <c r="B37" s="52"/>
      <c r="C37" s="33" t="s">
        <v>79</v>
      </c>
      <c r="D37" s="27" t="s">
        <v>80</v>
      </c>
      <c r="E37" s="43" t="s">
        <v>81</v>
      </c>
      <c r="F37" s="29">
        <v>36</v>
      </c>
      <c r="G37" s="30">
        <v>159.47999999999999</v>
      </c>
      <c r="H37" s="19">
        <f t="shared" si="0"/>
        <v>5741.28</v>
      </c>
    </row>
    <row r="38" spans="1:8" x14ac:dyDescent="0.2">
      <c r="A38" s="20">
        <v>34</v>
      </c>
      <c r="B38" s="53"/>
      <c r="C38" s="33" t="s">
        <v>82</v>
      </c>
      <c r="D38" s="27" t="s">
        <v>83</v>
      </c>
      <c r="E38" s="43" t="s">
        <v>11</v>
      </c>
      <c r="F38" s="29">
        <v>2000</v>
      </c>
      <c r="G38" s="30">
        <v>1.4176</v>
      </c>
      <c r="H38" s="19">
        <f t="shared" si="0"/>
        <v>2835.2</v>
      </c>
    </row>
    <row r="39" spans="1:8" x14ac:dyDescent="0.2">
      <c r="A39" s="13">
        <v>35</v>
      </c>
      <c r="B39" s="52"/>
      <c r="C39" s="33" t="s">
        <v>84</v>
      </c>
      <c r="D39" s="27" t="s">
        <v>85</v>
      </c>
      <c r="E39" s="43" t="s">
        <v>23</v>
      </c>
      <c r="F39" s="29">
        <v>10</v>
      </c>
      <c r="G39" s="30">
        <v>10053.44</v>
      </c>
      <c r="H39" s="19">
        <f t="shared" si="0"/>
        <v>100534.40000000001</v>
      </c>
    </row>
    <row r="40" spans="1:8" x14ac:dyDescent="0.2">
      <c r="A40" s="20">
        <v>36</v>
      </c>
      <c r="B40" s="53"/>
      <c r="C40" s="33" t="s">
        <v>86</v>
      </c>
      <c r="D40" s="27" t="s">
        <v>71</v>
      </c>
      <c r="E40" s="43" t="s">
        <v>11</v>
      </c>
      <c r="F40" s="29">
        <v>1600</v>
      </c>
      <c r="G40" s="30">
        <v>1.9567000000000001</v>
      </c>
      <c r="H40" s="19">
        <f t="shared" si="0"/>
        <v>3130.7200000000003</v>
      </c>
    </row>
    <row r="41" spans="1:8" s="45" customFormat="1" x14ac:dyDescent="0.2">
      <c r="A41" s="13">
        <v>37</v>
      </c>
      <c r="B41" s="13"/>
      <c r="C41" s="26" t="s">
        <v>87</v>
      </c>
      <c r="D41" s="44" t="s">
        <v>88</v>
      </c>
      <c r="E41" s="43" t="s">
        <v>35</v>
      </c>
      <c r="F41" s="29">
        <v>2000</v>
      </c>
      <c r="G41" s="30">
        <v>1.9494</v>
      </c>
      <c r="H41" s="19">
        <f t="shared" si="0"/>
        <v>3898.8</v>
      </c>
    </row>
    <row r="42" spans="1:8" s="45" customFormat="1" ht="14.25" x14ac:dyDescent="0.2">
      <c r="A42" s="20">
        <v>38</v>
      </c>
      <c r="B42" s="20"/>
      <c r="C42" s="26" t="s">
        <v>89</v>
      </c>
      <c r="D42" s="44" t="s">
        <v>90</v>
      </c>
      <c r="E42" s="28" t="s">
        <v>38</v>
      </c>
      <c r="F42" s="29">
        <v>60</v>
      </c>
      <c r="G42" s="30">
        <v>55</v>
      </c>
      <c r="H42" s="19">
        <f t="shared" si="0"/>
        <v>3300</v>
      </c>
    </row>
    <row r="43" spans="1:8" s="50" customFormat="1" ht="15.75" x14ac:dyDescent="0.2">
      <c r="A43" s="46"/>
      <c r="B43" s="54"/>
      <c r="C43" s="47"/>
      <c r="D43" s="48"/>
      <c r="E43" s="48"/>
      <c r="F43" s="58" t="s">
        <v>91</v>
      </c>
      <c r="G43" s="59"/>
      <c r="H43" s="49">
        <f>SUM(H5:H42)</f>
        <v>575614.15640000021</v>
      </c>
    </row>
  </sheetData>
  <mergeCells count="4">
    <mergeCell ref="C1:G1"/>
    <mergeCell ref="A2:H2"/>
    <mergeCell ref="C3:H3"/>
    <mergeCell ref="F43:G4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JUDICIAIS 2020 (3)</vt:lpstr>
      <vt:lpstr>'JUDICIAIS 2020 (3)'!Area_de_impressao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PMJM-2520</cp:lastModifiedBy>
  <cp:lastPrinted>2020-06-30T18:43:48Z</cp:lastPrinted>
  <dcterms:created xsi:type="dcterms:W3CDTF">2020-06-03T12:46:29Z</dcterms:created>
  <dcterms:modified xsi:type="dcterms:W3CDTF">2020-06-30T19:40:28Z</dcterms:modified>
</cp:coreProperties>
</file>